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tabRatio="500"/>
  </bookViews>
  <sheets>
    <sheet name="Инструмент" sheetId="1" r:id="rId1"/>
    <sheet name="БигФут" sheetId="2" r:id="rId2"/>
    <sheet name="Турбины" sheetId="3" r:id="rId3"/>
    <sheet name="FLEX" sheetId="4" r:id="rId4"/>
  </sheets>
  <definedNames>
    <definedName name="Excel_BuiltIn__FilterDatabase" localSheetId="0">Инструмент!$A$3:$C$149</definedName>
    <definedName name="_xlnm.Print_Area" localSheetId="2">Турбины!$A$1:$E$20</definedName>
  </definedNames>
  <calcPr calcId="125725"/>
</workbook>
</file>

<file path=xl/calcChain.xml><?xml version="1.0" encoding="utf-8"?>
<calcChain xmlns="http://schemas.openxmlformats.org/spreadsheetml/2006/main">
  <c r="D5" i="4"/>
  <c r="F5"/>
  <c r="E2"/>
  <c r="D5" i="2"/>
  <c r="F5"/>
  <c r="D6"/>
  <c r="F6"/>
  <c r="D7"/>
  <c r="F7"/>
  <c r="D8"/>
  <c r="F8"/>
  <c r="D9"/>
  <c r="F9"/>
  <c r="D10"/>
  <c r="F10"/>
  <c r="D11"/>
  <c r="F11"/>
  <c r="D12"/>
  <c r="F12"/>
  <c r="D13"/>
  <c r="F13"/>
  <c r="D14"/>
  <c r="F14"/>
  <c r="D15"/>
  <c r="F15"/>
  <c r="D16"/>
  <c r="F16"/>
  <c r="D17"/>
  <c r="F17"/>
  <c r="D18"/>
  <c r="F18"/>
  <c r="D19"/>
  <c r="F19"/>
  <c r="D20"/>
  <c r="F20"/>
  <c r="D21"/>
  <c r="F21"/>
  <c r="D22"/>
  <c r="F22"/>
  <c r="D23"/>
  <c r="F23"/>
  <c r="D24"/>
  <c r="F24"/>
  <c r="D25"/>
  <c r="F25"/>
  <c r="D26"/>
  <c r="F26"/>
  <c r="D27"/>
  <c r="F27"/>
  <c r="D28"/>
  <c r="F28"/>
  <c r="D29"/>
  <c r="F29"/>
  <c r="D30"/>
  <c r="F30"/>
  <c r="D31"/>
  <c r="F31"/>
  <c r="D32"/>
  <c r="F32"/>
  <c r="D34"/>
  <c r="F34"/>
  <c r="D35"/>
  <c r="F35"/>
  <c r="F36"/>
  <c r="D37"/>
  <c r="F37"/>
  <c r="D38"/>
  <c r="F38"/>
  <c r="D39"/>
  <c r="F39"/>
  <c r="D40"/>
  <c r="F40"/>
  <c r="F41"/>
  <c r="D42"/>
  <c r="F42"/>
  <c r="D43"/>
  <c r="F43"/>
  <c r="D44"/>
  <c r="F44"/>
  <c r="D45"/>
  <c r="F45"/>
  <c r="D46"/>
  <c r="F46"/>
  <c r="D47"/>
  <c r="F47"/>
  <c r="D48"/>
  <c r="F48"/>
  <c r="D49"/>
  <c r="F49"/>
  <c r="D50"/>
  <c r="F50"/>
  <c r="D51"/>
  <c r="F51"/>
  <c r="D52"/>
  <c r="F52"/>
  <c r="D53"/>
  <c r="F53"/>
  <c r="D54"/>
  <c r="D56"/>
  <c r="F56"/>
  <c r="D57"/>
  <c r="F57"/>
  <c r="D58"/>
  <c r="F58"/>
  <c r="D59"/>
  <c r="F59"/>
  <c r="D61"/>
  <c r="F61"/>
  <c r="D62"/>
  <c r="F62"/>
  <c r="D63"/>
  <c r="F63"/>
  <c r="D64"/>
  <c r="F64"/>
  <c r="D65"/>
  <c r="F65"/>
  <c r="D66"/>
  <c r="F66"/>
  <c r="F67"/>
  <c r="D68"/>
  <c r="F68"/>
  <c r="D69"/>
  <c r="F69"/>
  <c r="D70"/>
  <c r="F70"/>
  <c r="F71"/>
  <c r="D72"/>
  <c r="F72"/>
  <c r="D73"/>
  <c r="F73"/>
  <c r="D74"/>
  <c r="F74"/>
  <c r="D75"/>
  <c r="F75"/>
  <c r="D76"/>
  <c r="F76"/>
  <c r="D77"/>
  <c r="F77"/>
  <c r="D78"/>
  <c r="F78"/>
  <c r="D79"/>
  <c r="F79"/>
  <c r="D80"/>
  <c r="F80"/>
  <c r="D81"/>
  <c r="F81"/>
  <c r="D82"/>
  <c r="F82"/>
  <c r="D83"/>
  <c r="F83"/>
  <c r="D84"/>
  <c r="F84"/>
  <c r="D85"/>
  <c r="F85"/>
  <c r="D86"/>
  <c r="F86"/>
  <c r="D87"/>
  <c r="F87"/>
  <c r="D88"/>
  <c r="F88"/>
  <c r="D89"/>
  <c r="F89"/>
  <c r="D90"/>
  <c r="F90"/>
  <c r="D91"/>
  <c r="F91"/>
  <c r="D92"/>
  <c r="F92"/>
  <c r="D93"/>
  <c r="F93"/>
  <c r="D94"/>
  <c r="F94"/>
  <c r="D95"/>
  <c r="F95"/>
  <c r="D96"/>
  <c r="F96"/>
  <c r="D97"/>
  <c r="F97"/>
  <c r="D98"/>
  <c r="F98"/>
  <c r="D99"/>
  <c r="F99"/>
  <c r="D101"/>
  <c r="D102"/>
  <c r="D103"/>
  <c r="F103"/>
  <c r="D104"/>
  <c r="F104"/>
  <c r="D105"/>
  <c r="F105"/>
  <c r="D106"/>
  <c r="F106"/>
  <c r="D107"/>
  <c r="F107"/>
  <c r="D108"/>
  <c r="F108"/>
  <c r="D109"/>
  <c r="F109"/>
  <c r="D110"/>
  <c r="F110"/>
  <c r="D111"/>
  <c r="F111"/>
  <c r="D112"/>
  <c r="F112"/>
  <c r="D113"/>
  <c r="F113"/>
  <c r="D114"/>
  <c r="F114"/>
  <c r="D116"/>
  <c r="F116"/>
  <c r="D117"/>
  <c r="F117"/>
  <c r="D118"/>
  <c r="F118"/>
  <c r="D119"/>
  <c r="F119"/>
  <c r="D121"/>
  <c r="F121"/>
  <c r="D122"/>
  <c r="F122"/>
  <c r="D123"/>
  <c r="F123"/>
  <c r="D124"/>
  <c r="F124"/>
  <c r="D125"/>
  <c r="F125"/>
  <c r="D126"/>
  <c r="F126"/>
  <c r="D127"/>
  <c r="F127"/>
  <c r="D128"/>
  <c r="F128"/>
  <c r="D129"/>
  <c r="F129"/>
  <c r="D131"/>
  <c r="F131"/>
  <c r="D132"/>
  <c r="F132"/>
  <c r="D133"/>
  <c r="F133"/>
  <c r="D134"/>
  <c r="F134"/>
  <c r="D135"/>
  <c r="F135"/>
  <c r="D136"/>
  <c r="F136"/>
  <c r="D137"/>
  <c r="F137"/>
  <c r="F138"/>
  <c r="D139"/>
  <c r="F139"/>
  <c r="D140"/>
  <c r="F140"/>
  <c r="D141"/>
  <c r="F141"/>
  <c r="D142"/>
  <c r="F142"/>
  <c r="D143"/>
  <c r="F143"/>
  <c r="D144"/>
  <c r="F144"/>
  <c r="D145"/>
  <c r="F145"/>
  <c r="D146"/>
  <c r="F146"/>
  <c r="D147"/>
  <c r="F147"/>
  <c r="D148"/>
  <c r="F148"/>
  <c r="D149"/>
  <c r="F149"/>
  <c r="D150"/>
  <c r="F150"/>
  <c r="D151"/>
  <c r="F151"/>
  <c r="D152"/>
  <c r="F152"/>
  <c r="D153"/>
  <c r="F153"/>
  <c r="D154"/>
  <c r="F154"/>
  <c r="D155"/>
  <c r="F155"/>
  <c r="D156"/>
  <c r="F156"/>
  <c r="D157"/>
  <c r="F157"/>
  <c r="D158"/>
  <c r="F158"/>
  <c r="D159"/>
  <c r="F159"/>
  <c r="D160"/>
  <c r="F160"/>
  <c r="D161"/>
  <c r="F161"/>
  <c r="D162"/>
  <c r="F162"/>
  <c r="D163"/>
  <c r="F163"/>
  <c r="D164"/>
  <c r="F164"/>
  <c r="D165"/>
  <c r="F165"/>
  <c r="D166"/>
  <c r="F166"/>
  <c r="D167"/>
  <c r="F167"/>
  <c r="D168"/>
  <c r="F168"/>
  <c r="D169"/>
  <c r="F169"/>
  <c r="D170"/>
  <c r="F170"/>
  <c r="D171"/>
  <c r="F171"/>
  <c r="D5" i="1"/>
  <c r="F5"/>
  <c r="D6"/>
  <c r="F6"/>
  <c r="D7"/>
  <c r="F7"/>
  <c r="D8"/>
  <c r="F8"/>
  <c r="D9"/>
  <c r="F9"/>
  <c r="D10"/>
  <c r="F10"/>
  <c r="D11"/>
  <c r="F11"/>
  <c r="D12"/>
  <c r="F12"/>
  <c r="D13"/>
  <c r="F13"/>
  <c r="D14"/>
  <c r="F14"/>
  <c r="D15"/>
  <c r="F15"/>
  <c r="D16"/>
  <c r="F16"/>
  <c r="D17"/>
  <c r="F17"/>
  <c r="D18"/>
  <c r="F18"/>
  <c r="D19"/>
  <c r="F19"/>
  <c r="D20"/>
  <c r="F20"/>
  <c r="D21"/>
  <c r="F21"/>
  <c r="D22"/>
  <c r="F22"/>
  <c r="D23"/>
  <c r="F23"/>
  <c r="D24"/>
  <c r="F24"/>
  <c r="D25"/>
  <c r="F25"/>
  <c r="D26"/>
  <c r="F26"/>
  <c r="D27"/>
  <c r="F27"/>
  <c r="D28"/>
  <c r="F28"/>
  <c r="D29"/>
  <c r="F29"/>
  <c r="D30"/>
  <c r="F30"/>
  <c r="D32"/>
  <c r="F32"/>
  <c r="D33"/>
  <c r="F33"/>
  <c r="D34"/>
  <c r="F34"/>
  <c r="D35"/>
  <c r="F35"/>
  <c r="D36"/>
  <c r="F36"/>
  <c r="D37"/>
  <c r="F37"/>
  <c r="D38"/>
  <c r="F38"/>
  <c r="D39"/>
  <c r="F39"/>
  <c r="D40"/>
  <c r="F40"/>
  <c r="D41"/>
  <c r="F41"/>
  <c r="D42"/>
  <c r="F42"/>
  <c r="D43"/>
  <c r="F43"/>
  <c r="D44"/>
  <c r="F44"/>
  <c r="D45"/>
  <c r="F45"/>
  <c r="D46"/>
  <c r="F46"/>
  <c r="D47"/>
  <c r="F47"/>
  <c r="D48"/>
  <c r="F48"/>
  <c r="D49"/>
  <c r="F49"/>
  <c r="D50"/>
  <c r="F50"/>
  <c r="D51"/>
  <c r="F51"/>
  <c r="D52"/>
  <c r="F52"/>
  <c r="D54"/>
  <c r="F54"/>
  <c r="D55"/>
  <c r="F55"/>
  <c r="D57"/>
  <c r="F57"/>
  <c r="D58"/>
  <c r="F58"/>
  <c r="D59"/>
  <c r="F59"/>
  <c r="D60"/>
  <c r="F60"/>
  <c r="D61"/>
  <c r="F61"/>
  <c r="D62"/>
  <c r="F62"/>
  <c r="D63"/>
  <c r="F63"/>
  <c r="D64"/>
  <c r="F64"/>
  <c r="D65"/>
  <c r="F65"/>
  <c r="D66"/>
  <c r="F66"/>
  <c r="D67"/>
  <c r="F67"/>
  <c r="D68"/>
  <c r="F68"/>
  <c r="D69"/>
  <c r="F69"/>
  <c r="D71"/>
  <c r="F71"/>
  <c r="D72"/>
  <c r="F72"/>
  <c r="D73"/>
  <c r="F73"/>
  <c r="D74"/>
  <c r="F74"/>
  <c r="D75"/>
  <c r="F75"/>
  <c r="D76"/>
  <c r="F76"/>
  <c r="D77"/>
  <c r="F77"/>
  <c r="D78"/>
  <c r="F78"/>
  <c r="D79"/>
  <c r="F79"/>
  <c r="D80"/>
  <c r="F80"/>
  <c r="D81"/>
  <c r="F81"/>
  <c r="D83"/>
  <c r="F83"/>
  <c r="D84"/>
  <c r="F84"/>
  <c r="D85"/>
  <c r="F85"/>
  <c r="D86"/>
  <c r="F86"/>
  <c r="D87"/>
  <c r="F87"/>
  <c r="D88"/>
  <c r="F88"/>
  <c r="D89"/>
  <c r="F89"/>
  <c r="D90"/>
  <c r="F90"/>
  <c r="D92"/>
  <c r="F92"/>
  <c r="D94"/>
  <c r="F94"/>
  <c r="D95"/>
  <c r="D96"/>
  <c r="F96"/>
  <c r="D97"/>
  <c r="F97"/>
  <c r="D98"/>
  <c r="F98"/>
  <c r="D99"/>
  <c r="F99"/>
  <c r="D101"/>
  <c r="D102"/>
  <c r="F102"/>
  <c r="D103"/>
  <c r="F103"/>
  <c r="D104"/>
  <c r="F104"/>
  <c r="D105"/>
  <c r="F105"/>
  <c r="D106"/>
  <c r="F106"/>
  <c r="D107"/>
  <c r="F107"/>
  <c r="D108"/>
  <c r="F108"/>
  <c r="D109"/>
  <c r="F109"/>
  <c r="D111"/>
  <c r="F111"/>
  <c r="D112"/>
  <c r="F112"/>
  <c r="D113"/>
  <c r="F113"/>
  <c r="D114"/>
  <c r="F114"/>
  <c r="D115"/>
  <c r="F115"/>
  <c r="D116"/>
  <c r="F116"/>
  <c r="D117"/>
  <c r="F117"/>
  <c r="D118"/>
  <c r="F118"/>
  <c r="D119"/>
  <c r="F119"/>
  <c r="D120"/>
  <c r="F120"/>
  <c r="D121"/>
  <c r="F121"/>
  <c r="D122"/>
  <c r="F122"/>
  <c r="D123"/>
  <c r="F123"/>
  <c r="D124"/>
  <c r="F124"/>
  <c r="D125"/>
  <c r="F125"/>
  <c r="D126"/>
  <c r="F126"/>
  <c r="D127"/>
  <c r="F127"/>
  <c r="D128"/>
  <c r="F128"/>
  <c r="D129"/>
  <c r="F129"/>
  <c r="D130"/>
  <c r="F130"/>
  <c r="D131"/>
  <c r="F131"/>
  <c r="D132"/>
  <c r="F132"/>
  <c r="D133"/>
  <c r="F133"/>
  <c r="D134"/>
  <c r="F134"/>
  <c r="D135"/>
  <c r="F135"/>
  <c r="D136"/>
  <c r="F136"/>
  <c r="D137"/>
  <c r="F137"/>
  <c r="D138"/>
  <c r="F138"/>
  <c r="D139"/>
  <c r="F139"/>
  <c r="D140"/>
  <c r="F140"/>
  <c r="D141"/>
  <c r="F141"/>
  <c r="D142"/>
  <c r="F142"/>
  <c r="D143"/>
  <c r="F143"/>
  <c r="D144"/>
  <c r="F144"/>
  <c r="D145"/>
  <c r="F145"/>
  <c r="D146"/>
  <c r="F146"/>
  <c r="D147"/>
  <c r="F147"/>
  <c r="D148"/>
  <c r="F148"/>
  <c r="D5" i="3"/>
  <c r="F5"/>
  <c r="E2"/>
  <c r="D6"/>
  <c r="F6"/>
  <c r="D7"/>
  <c r="F7"/>
  <c r="D8"/>
  <c r="F8"/>
  <c r="D9"/>
  <c r="F9"/>
  <c r="D10"/>
  <c r="F10"/>
  <c r="D11"/>
  <c r="F11"/>
  <c r="D12"/>
  <c r="F12"/>
  <c r="D13"/>
  <c r="F13"/>
  <c r="D14"/>
  <c r="F14"/>
  <c r="D15"/>
  <c r="F15"/>
  <c r="D16"/>
  <c r="F16"/>
  <c r="E2" i="2"/>
  <c r="E2" i="1"/>
</calcChain>
</file>

<file path=xl/sharedStrings.xml><?xml version="1.0" encoding="utf-8"?>
<sst xmlns="http://schemas.openxmlformats.org/spreadsheetml/2006/main" count="703" uniqueCount="607">
  <si>
    <r>
      <rPr>
        <b/>
        <sz val="9"/>
        <color indexed="40"/>
        <rFont val="Arial Unicode MS"/>
        <family val="2"/>
        <charset val="204"/>
      </rPr>
      <t xml:space="preserve">Новый товар
</t>
    </r>
    <r>
      <rPr>
        <b/>
        <sz val="9"/>
        <color indexed="10"/>
        <rFont val="Arial Unicode MS"/>
        <family val="2"/>
        <charset val="204"/>
      </rPr>
      <t xml:space="preserve">Повышение цены
</t>
    </r>
    <r>
      <rPr>
        <b/>
        <sz val="9"/>
        <color indexed="17"/>
        <rFont val="Arial Unicode MS"/>
        <family val="2"/>
        <charset val="204"/>
      </rPr>
      <t>Снижение цены</t>
    </r>
  </si>
  <si>
    <t xml:space="preserve">                                                                                                                                                                                                        Ваша скидка, %</t>
  </si>
  <si>
    <t>Модель, код</t>
  </si>
  <si>
    <t>Технические характеристики</t>
  </si>
  <si>
    <t>РРЦ</t>
  </si>
  <si>
    <t>Цена со скидкой</t>
  </si>
  <si>
    <t>Ваш заказ</t>
  </si>
  <si>
    <t>сумма</t>
  </si>
  <si>
    <t>Электрические полировальные машинки</t>
  </si>
  <si>
    <t>LH 16 ENS</t>
  </si>
  <si>
    <t>Угловая малогабаритная полировальная машинка с вращательным типом движения. Оснащена многофункциональной электроникой (плавный пуск, регулятор оборотов, защита от перегрузок) и двухступенчатым редуктором. MAX диаметр подошвы: 200 мм. Частота вращения подошвы: 700 - 1700 об/мин. Мощность: 900 Вт. Резьба на валу: М14. Вес 1,9 кг.</t>
  </si>
  <si>
    <t>под заказ</t>
  </si>
  <si>
    <t xml:space="preserve">LH 18 ENS </t>
  </si>
  <si>
    <t>Угловая малогабаритная полировальная машинка с вращательным типом движения. Оснащена: многофункциональной электроникой (плавный пуск, регулятор оборотов, защита от перегрузок) и двухступенчатым редуктором. MAX диаметр подошвы: 200 мм. Частота вращения подошвы: 700 - 1850 об/мин. Мощность: 1100 Вт. Резьба на валу: М14. Вес 2 кг.</t>
  </si>
  <si>
    <t xml:space="preserve">LH 19E/STD </t>
  </si>
  <si>
    <t xml:space="preserve">Угловая малогабаритная полировальная машинка с вращательным типом движения.
Оснащена: многофункциональной электроникой (плавный пуск, регулятор оборотов, защита от перегрузок) и двухступенчатым редуктором. MAX диаметр полировального диска: 200 мм. Частота вращения подошвы: 450 - 1700 об/мин. Мощность: 1200 Вт. Резьба на валу: М14. Вес 2,2 кг. В комплекте: подошва полировальная, жёсткая, d125мм, М14-F, липучка (арт. 992.500); рукоять круговая для полировальной машинки LH19E (арт. 811.374).
</t>
  </si>
  <si>
    <t>LH 19Е/STN</t>
  </si>
  <si>
    <t>Полировальный набор LH 19Е/STN. 
В комплекте: угловая полировальная машинка LH 19E. Круговая антивибрационная рукоять. Подошва d125 мм. Два поролоновых полировальных диска d 130/135 мм (по 1 диску: голубой и жёлтый). Две полировальные пасты 250 мл: (ROTARY COARSE-грубая (цветовая маркировка: голубой) и ROTARY FINE-тонкая (цветовая маркировка: жёлтый)).</t>
  </si>
  <si>
    <t>LH 19Е/DELUXE</t>
  </si>
  <si>
    <t>Полировальный набор LH 19Е/DELUXE. 
В комплекте: угловая полировальная машинка LH 19E. Две антивибрационные рукояти: круговая и боковая. Подошва d125 мм. Три поролоновых полировальных диска d 130/135 мм (по 1 диску: голубой, жёлтый и белый). Три полировальные пасты 250 мл: (ROTARY COARSE-грубая (цветовая маркировка: голубой), ROTARY FINE-тонкая (цветовая маркировка: жёлтый и ROTARY ULTRA FINE-финишная (цветовая маркировка: белый)). Микрофибровая салфетка. Нож для снятия полировальных дисков. Фартук и сумка с логотипом BIG FOOT.</t>
  </si>
  <si>
    <t>LК 900Е/STN</t>
  </si>
  <si>
    <t>Полировальный набор LК 900Е/STN. 
В комплекте: полировальная двуручная машинка с планетарным типом движения MILLE LК 900Е с установленой диск-подошвой d125 мм; Диск-подошва d150 мм (арт. 981.089); Два поролоновых полировальных диска d130/140 х 15 мм (по 1 диску: голубой и жёлтый). Две полировальные пасты 250 мл: MILLE COARSE-грубая (цветовая маркировка: голубой) и MILLE FINE-тонкая (цветовая маркировка: жёлтый).</t>
  </si>
  <si>
    <t>LК 900Е/DELUXE</t>
  </si>
  <si>
    <t>Полировальный набор LК 900Е/DELUXE. 
В комплекте: полировальная двуручная машинка с планетарным типом движения MILLE LК 900Е с установленной диск-подошвой d125 мм; Диск-подошва d150 мм (арт. 981.089); Два поролоновых полировальных диска d130/140 х 15 мм (по 1 диску: голубой и жёлтый); Два меховых полировальных диска с подложкой из плотного, ячеистого поролона d130/140 мм (по 1 диску: голубой и жёлтый); Две полировальные пасты 250 мл: MILLE COARSE-грубая (цветовая маркировка: голубой), MILLE FINE-тонкая (цветовая маркировка: жёлтый); Состав для защиты блеска 500 мл: Р808; Микрофибровая салфетка. Нож для снятия полировальных дисков. Фартук и сумка с логотипом BIG FOOT.</t>
  </si>
  <si>
    <t>LHR 12E DUETTO</t>
  </si>
  <si>
    <t>Угловая полировальная минимашинка с вращательно-орбитальным типом движения. В комплекте: жёлтый поролоновый полировальный диск диам. 130-150 мм (арт. 9BF150M). Диаметр подошвы: 125 мм. Диск-подошва c 16-ю отверстиями и липучкой (Velcro). Крепление диска-подошвы: М8. Частота вращения подошвы: 4000 - 5500 об/мин. Орбитальный ход 12 мм. Мощность: 400 Вт. Вес 2,6 кг.</t>
  </si>
  <si>
    <t>LHR 75E MINI</t>
  </si>
  <si>
    <t>Угловая полировальная минимашинка с вращательно-орбитальным типом движения. В комплекте: жёлтый поролоновый полировальный диск диам. 80-100 мм (арт. 9BF100M). Диаметр подошвы: 75 мм. Диск-подошва c 6-ю отверстиями и липучкой (Velcro). Крепление диска-подошвы: М6. Частота вращения подошвы: 4000 - 5500 об/мин. Орбитальный ход 12 мм. Мощность: 400 Вт. Вес 2,3 кг.</t>
  </si>
  <si>
    <t>LHR 15ES</t>
  </si>
  <si>
    <t>Угловая полировальная машинка с вращательно-орбитальным типом движения. Диаметр подошвы: 125 мм. Диск-подошва c 16-ю отверстиями и липучкой (Velcro). Крепление диска-подошвы: М8. Частота вращения подошвы: 2000 - 5000 об/мин. Орбитальный ход 15 мм. Мощность: 500 Вт. Вес 2,6 кг.</t>
  </si>
  <si>
    <t>LHR15ES/DA/LUX</t>
  </si>
  <si>
    <t>Полировальный набор BIGFOOT LHR 15ES/DA/LUX.                                                                                                                 В комплекте: полировальная машинка с вращательно-орбитальным типом движения подошвы (подошва B10 ход эксцентрика 15мм.) (LHR 15ES).
Паста полировальная высокоабразибная DA COARSE 250 мл. (9.DACOARSE250).
Паста полировальная низкоабразивная DA FINE 250 мл. (9.DAFINE250).
Паста полировальная универсальная среднеабразивная UNO PROTECT 250мл. (9.PROTECT250).
Диск полировальный меховой на поролоновой основе COARSE Ø130/145мм. (9.BW150H).
Диск полировальный меховой на поролоновой основе MEDIUM Ø130-145мм. (9.BW150M).
Диск полировальный поролоновый жесткий (синий) Ø130/150 мм. (9 .DA150H).
Диск полировальный поролоновый средней жесткости (желтый) Ø130/150мм. (9.DA150M).
Салфетки из микрофибры, 4шт. (9.BF9010/4).
Лопатка для смены и чистки полировальных дисков. (9.BF7001).
Зажим для кабеля (9.Z1024). Фартук (9.Z868). Сумка для инструментов. (9.Z1043/BF)</t>
  </si>
  <si>
    <t>LHR 15ES/KIT DELUXE</t>
  </si>
  <si>
    <t>Полировальный набор BIGFOOT LHR 15ES/DLX.                                                                                                                          В комплекте: полировальная машинка с вращательно-орбитальным типом движения подошвы (подошва Ø125mm, ход эксцентрика 15мм) (LHR 15ES).
Паста полировальная высокоабразивная ZEPHIR 250 мл. (9.BFZEPHIR250).
Паста полировальная среднеабразивная QUARZ 250 мл. (9.BFQUARZ250).
Паста полировальная низкоабразивная KERAMIK 250 мл. (9.BFKERAMIK250).
Паста полировальная низкоабразивная DIAMOND 250 мл. (9.BFDIAMOND250).
Диск полировальный поролоновый жесткий (синий) Ø130/150 мм. (9.BF150H).
Диск полировальный поролоновый средней жесткости (зеленый) Ø130/150 мм. (9.BF150J).
Диск полировальный поролоновый мягкий (желтый) Ø130/150 мм. (9.BF150M).
Диск полировальный поролоновый, сверх мягкий (белый) Ø130/150 мм. (9.BF150S).
Салфетки из микрофибры, 4шт. (9.BF9010/4).
Фартук (9.Z868). Сумка для инструментов. (9.Z871/BF).</t>
  </si>
  <si>
    <t>LHR 15II MARKII</t>
  </si>
  <si>
    <t>Угловая полировальная машинка с вращательно-орбитальным типом движения.  Диаметр подошвы: 125 мм. Крепление диска-подошвы: М8. Частота вращения подошвы: 2500 - 4700 об/мин. Орбитальный ход 15 мм. Мощность: 500 Вт. Вес 2,0 кг.</t>
  </si>
  <si>
    <t>LHR15II MARKII/DELUXE</t>
  </si>
  <si>
    <t>Полировальный набор LHR 15II MARKII DELUXE.
 В комплекте: угловая полировальная машинка LHR 15 MarkII. Четыре поролоновых полировальных диска диам. 130/150 мм (по 1 диску: голубой, зеленый, желтый и белый). Четыре полировальные пасты 250 мл: (ZEPHIR-грубая (цветовая маркировка: голубой), QUARZ-средняя (цветовая маркировка: зеленый), KERAMIC-тонкая (цветовая маркировка: желтый) и DIAMOND-финишная (цветовая маркировка: белый)). Четыре салфетки из микрофибры (цвет салфетки соответствуюет цветовой маркировке полировальной пасты: голубой, зеленый, желтый и белый). Фартук и сумка с логотипом BIG FOOT.</t>
  </si>
  <si>
    <t>LHR 15III MARKIII</t>
  </si>
  <si>
    <t>Угловая полировальная машинка с вращательно-орбитальным типом движения. Диаметр подошвы: 125 мм. Диск-подошва MULTIHOLE SLIM c липучкой (Velcro). Крепление диска-подошвы: М8. Частота вращения подошвы: 3000 - 5200 об/мин. Орбитальный ход 15 мм. Мощность: 500 Вт. Длина кабеля 9 м. Вес 2,6 кг.</t>
  </si>
  <si>
    <t>LHR 15III MARKIII/DELUXE</t>
  </si>
  <si>
    <t>Полировальный набор LHR 15III MARKIII DELUXE.                                                                                                                    В комплекте: угловая полировальная машинка LHR 15 MARKIII, четыре поролоновых полировальных диска диаметром 130/150 мм (по 1 диску: голубой, зелёный, жёлтый и белый), четыре полировальные пасты 250 мл: ZEPHIR-грубая (цветовая маркировка: голубой), QUARZ-средняя (цветовая маркировка: зелёный), KERAMIC-тонкая (цветовая маркировка: жёлтый) и DIAMOND-финишная (цветовая маркировка: белый), четыре салфетки из микрофибры (цвет салфетки соответствует цветовой маркировке полировальной пасты: голубой, зелёный, жёлтый и белый), фартук и сумка с логотипом BIG FOOT.</t>
  </si>
  <si>
    <t>LHR 15III MARKIII/LUX</t>
  </si>
  <si>
    <t>Полировальный набор BIGFOOT  LHR 15 MARKIII/LUX                                                                                   В комплекте: полировальная машинка с вращательно-орбитальным типом движения подошвы (подошва Ø125мм, ход эксцентрика 15мм.) (LHR15III MARKIII).                                                                                                                                            Паста полировальная высокоабразибная DA COARSE 250 мл. (9.DACOARSE250).                                            Паста полировальная низкоабразивная DA FINE 250 мл. (9.DAFINE250) .
Паста полировальная универсальная среднеабразивная UNO PROTECT 250мл. (9.PROTECT250). 
Диск полировальный меховой на поролоновой основе COARSE Ø130/145мм. (9.BW150H). 
Диск полировальный меховой на поролоновой основе MEDIUM Ø130-145мм. (9.BW150M).
Диск полировальный поролоновый жесткий (синий) Ø130/150 мм. (9 .DA150H). 
Диск полировальный поролоновый средней жесткости (желтый) Ø130/150мм. (9.DA150M). 
Салфетки из микрофибры, 4шт. (9.BF9010/4).
Лопатка для смены и чистки полировальных дисков. (9.BF7001).
Зажим для кабеля (9.Z1024).
Фартук (9.Z868). Сумка для инструментов. (9.Z1043/BF)</t>
  </si>
  <si>
    <t>LHR 21ES</t>
  </si>
  <si>
    <t>Угловая полировальная машинка с вращательно-орбитальным типом движения. Диаметр подошвы: 150 мм. Диск-подошва MULTIHOLE SLIM c 48-ю отверстиями и липучкой (Velcro). Крепление диска-подошвы: М8. Частота вращения подошвы: 2000 - 4200 об/мин. Орбитальный ход 21 мм. Мощность: 500 Вт. Вес 2,6 кг.</t>
  </si>
  <si>
    <t>LHR21ES/DA/LUX</t>
  </si>
  <si>
    <t>Полировальный набор BIGFOOT LHR 21ES/DA/LUX.                                                                                                           В комплекте: полировальная машинка с вращательно-орбитальным типом движения подошвы (подошва Ø 150мм, ход эксцентрика 21мм.) (LHR 21ES).
Паста полировальная высокоабразибная DA COARSE 250 мл. (9.DACOARSE250).
Паста полировальная низкоабразивная DA FINE 250 мл. (9.DAFINE250) .
Паста полировальная универсальная среднеабразивная UNO PROTECT 250мл. (9.PROTECT250). 
Диск полировальный меховой на поролоновой основе COARSE Ø150/170мм (9.BW180H).
Диск полировальный меховой на поролоновой основе MEDIUM Ø150/170мм (9.BW180M).
Диск полировальный поролоновый жесткий (синий) Ø150/180мм (9.DA180H).
Диск полировальный поролоновый средней жесткости (желтый) Ø150/180мм (9.DA180M).
Салфетки из микрофибры, 4шт. (9.BF9010/4).
Лопатка для смены и чистки полировальных дисков. (9.BF7001).
Зажим для кабеля (9.Z1024).
Фартук (9.Z868). Сумка для инструментов. (9.Z1043/BF)</t>
  </si>
  <si>
    <t>LHR 21ES/KIT DELUXE</t>
  </si>
  <si>
    <t>Полировальный набор BIGFOOT LHR 21ES/DLX.                                                                                                                   В комплекте: полировальная машинка с вращательно-орбитальным типом движения подошвы (подошва Ø 150mm,  ход эксцентрика 21мм) (LHR 21ES).
Паста, полировальная, высокоабразивная, ZEPHIR 250 мл. (9.BFZEPHIR250).
Паста, полировальная, среднеабразивная, QUARZ 250 мл. (9.BFQUARZ250).
Паста, полировальная, низкоабразивная, KERAMIK 250 мл. (9.BFKERAMIK250).
Паста, полировальная, низкоабразивная, DIAMOND 250 мл. (9.BFDIAMOND250).
Диск полировальный, поролоновый, жесткий (синий) Ø150/180 мм. (9.BF180H).
Диск полировальный, поролоновый, средней жесткости (зеленый) Ø150/180 мм. (9.BF180J).
Диск полировальный, поролоновый, мягкий (желтый) Ø150/180 мм. (9.BF180M).
Диск полировальный, поролоновый, сверх мягкий (белый)  Ø150/180 мм. (9.BF180S).
Салфетки из микрофибры, 4шт. (9.BF9010/4).
Фартук. (9.Z868). Сумка для инструментов. (9.Z871/BF).</t>
  </si>
  <si>
    <t>LHR 21II MARKII</t>
  </si>
  <si>
    <t>Угловая полировальная машинка с вращательно-орбитальным типом движения. Диаметр подошвы: 150 мм. Диск-подошва MULTIHOLE SLIM c 48-ю отверстиями и липучкой (Velcro). Крепление диска-подошвы: М8. Частота вращения подошвы: 2500 - 4700 об/мин. Орбитальный ход 21 мм. Мощность: 500 Вт. Вес 2,25 кг.</t>
  </si>
  <si>
    <t>LHR 21II MARKII/ DELUXE</t>
  </si>
  <si>
    <t>Полировальный набор LHR 21II MARKII DELUXE. 
В комплекте: угловая полировальная машинка LHR 21 MarkII. Четыре поролоновых полировальных диска диам. 150/180 мм (по 1 диску: голубой, зелёный, жёлтый и белый). Четыре полировальные пасты 250 мл: (ZEPHIR-грубая (цветовая маркировка: голубой), QUARZ-средняя (цветовая маркировка: зелёный), KERAMIC-тонкая (цветовая маркировка: жёлтый) и DIAMOND-финишная (цветовая маркировка: белый)). Четыре салфетки из микрофибры (цвет салфетки соответствует цветовой маркировке полировальной пасты: голубой, зелёный, жёлтый и белый). Фартук и сумка с логотипом BIG FOOT.</t>
  </si>
  <si>
    <t>LHR 21III MARKIII</t>
  </si>
  <si>
    <t>Угловая полировальная машинка с вращательно-орбитальным типом движения. Диаметр подошвы: 150 мм. Диск-подошва MULTIHOLE SLIM c 48-ю отверстиями и липучкой (Velcro). Крепление диска-подошвы: М8. Частота вращения подошвы: 3000 - 4000 об/мин. Орбитальный ход 21 мм. Мощность: 500 Вт. Длина кабеля 9 м. Вес 2,7 кг.</t>
  </si>
  <si>
    <t>LHR 21III MARKIII/DELUXE</t>
  </si>
  <si>
    <t>Полировальный набор LHR 21III MARKIII DELUXE.                                                                                                         В комплекте: угловая полировальная машинка LHR 21 MARKIII, четыре поролоновых полировальных диска диам. 150/180 мм (по 1 диску: голубой, зелёный, жёлтый и белый), четыре полировальные пасты 250 мл: ZEPHIR-грубая (цветовая маркировка: голубой), QUARZ-средняя (цветовая маркировка: зелёный), KERAMIC-тонкая (цветовая маркировка: жёлтый) и DIAMOND-финишная (цветовая маркировка: белый), четыре салфетки из микрофибры (цвет салфетки соответствует цветовой маркировке полировальной пасты: голубой, зелёный, жёлтый и белый), фартук и сумка с логотипом BIG FOOT.</t>
  </si>
  <si>
    <t>LH 22EN</t>
  </si>
  <si>
    <t>Угловая полировальная машинка с вращательным типом движения. Оснащена многофункциональной электроникой (плавный пуск, регулятор оборотов, защита от перегрузок, стопор диска). MAX диаметр подошвы: 200 мм. Частота вращения подошвы: 900 - 2000 об/мин. Мощность: 1200 Вт. Резьба на валу: М14. Вес 3,3 кг.</t>
  </si>
  <si>
    <t>LH 32EN</t>
  </si>
  <si>
    <t>Угловая полировальная машинка с вращательным типом движения. Полировальная машинка оснащена многофункциональной электроникой (плавный пуск, регулятор оборотов, защита от перегрузок). MAX диаметр подошвы: 178 мм. Частота вращения подошвы: 1400 - 3400 об/мин. Мощность: 1200 Вт. Резьба на валу: М14. Вес 3,3 кг.</t>
  </si>
  <si>
    <t>Электрические шлифовальные машинки и другой инструмент</t>
  </si>
  <si>
    <t>HQM83/STP</t>
  </si>
  <si>
    <t>Шлифовальная машинка Q-MAG iBrid Nano (об/мин. 2000-5000; орбита эксцентрика d2мм; вес: 593г), в комплекте c машинкой: блок питания с кабелем для подключения к сети, диск-подошва шлифовальная d75мм; подошва шлифовальная дельтовидная.</t>
  </si>
  <si>
    <t>HQM83/BLX</t>
  </si>
  <si>
    <t>HQM83/BLX Шлифовальный набор. В комплекте: шлифовальная машинка Q-MAG iBrid Nano; блок питания с кабелем для подключения к сети; литий-ионный аккумулятор (2шт.); зарядное устройство; диск-подошва шлифовальная d75мм; подошва шлифовальная дельтовидная; HQ400 - дельтовидные абразивы на бумажной основе (4уп. по 50шт); MP330 - абразивные диски на плёночной основе, d75мм, Р1500, (1уп.); цистейнер.</t>
  </si>
  <si>
    <t>RX 253A</t>
  </si>
  <si>
    <t>Ротор-орбитальная шлифовальная электрическая машинка SKORPIO E с бесщеточным электродвигателем (без блока питания), с вращательно-орбитальным типом движения, с пылеотводом, регулятором оборотов, пылезащитной диафрагмой двигателя и подшипников, стопором диска и низким уровнем вибрации.
Частота вращения подошвы: 4000-10000 об/мин, орбитальный ход 3 мм. Мощность: 250 Вт. Диск-подошва MULTIHOLE SLIM c 48-ю отверстиями и липучкой (Velcro), d150 мм. Резьба крепления подошвы: 5/16". Вес: 1,2 кг.</t>
  </si>
  <si>
    <t>RX 256A</t>
  </si>
  <si>
    <t>Ротор-орбитальная шлифовальная электрическая машинка SKORPIO E с бесщеточным электродвигателем (без блока питания), с вращательно-орбитальным типом движения, с пылеотводом, регулятором оборотов, пылезащитной диафрагмой двигателя и подшипников, стопором диска и низким уровнем вибрации.
Частота вращения подошвы: 4000-10000 об/мин, орбитальный ход 6 мм. Мощность: 250 Вт. Диск-подошва MULTIHOLE SLIM c 48-ю отверстиями и липучкой (Velcro), d150 мм. Резьба крепления подошвы: 5/16". Вес: 1,2 кг.</t>
  </si>
  <si>
    <t>SL 42AES</t>
  </si>
  <si>
    <t>НОВЫЙ ДИЗАЙН. Шлифовальный рубанок с орбитальным типом движения и с пылеотводом. Назначение: выравнивание больших поверхностей. Машинка оснащена многофункциональной электроникой (регулятор оборотов, контроль крутящего момента, защита от перегрузок). Частота колебаний подошвы: 3000-7000 в мин. Орбитальный ход: 4,8 мм. Мощность 550 Вт. Подошва: 400х70 мм на липучке (Velcro). Вес: 2,9 кг.</t>
  </si>
  <si>
    <t>BR 106 AES</t>
  </si>
  <si>
    <t xml:space="preserve">Угловая шлифовальная двуручная машинка с вращательно-орбитальным типом движения и с пылеотводом. Назначение: грубая и промежуточная шлифовка. Машинка оснащена многофункциональной электроникой (регулятор оборотов, контроль крутящего момента, защита от перегрузок). Частота вращения подошвы: 3000 - 7000 об/мин. Орбитальный ход: 6 мм. Мощность: 550 Вт. Диаметр диск-подошвы: 150 мм. Диск-подошва MULTIHOLE SLIM c 48-ю отверстиями и липучкой (Velcro). Резьба крепления подошвы: М8. Вес: 2 кг. </t>
  </si>
  <si>
    <t>BR 109 AES</t>
  </si>
  <si>
    <t xml:space="preserve">Угловая шлифовальная двуручная машинка с вращательно-орбитальным типом движения и с пылеотводом. Назначение: грубая и промежуточная шлифовка. Машинка оснащена многофункциональной электроникой (регулятор оборотов, контроль крутящего момента, защита от перегрузок). Частота вращения подошвы: 3000 - 7000 об/мин. Орбитальный ход: 9 мм. Мощность: 550 Вт. Диаметр диск-подошвы: 150 мм. Диск-подошва MULTIHOLE SLIM c 48-ю отверстиями и липучкой (Velcro). Резьба крепления подошвы: М8. Вес: 2 кг. </t>
  </si>
  <si>
    <t>BR 112 AES</t>
  </si>
  <si>
    <t xml:space="preserve">Угловая шлифовальная двуручная машинка с вращательно-орбитальным типом движения и с пылеотводом. Назначение: грубая и промежуточная шлифовка. Машинка оснащена многофункциональной электроникой (регулятор оборотов, контроль крутящего момента, защита от перегрузок). Частота вращения подошвы: 3000 - 7000 об/мин. Орбитальный ход: 12 мм. Мощность: 550 Вт. Диаметр диск-подошвы: 150 мм. Диск-подошва MULTIHOLE SLIM c 48-ю отверстиями и липучкой (Velcro). Резьба крепления подошвы: М8. Вес: 2 кг. </t>
  </si>
  <si>
    <t>SSPF</t>
  </si>
  <si>
    <t>Шлифовальная машинка с орбитальным типом движения и с пылеотводом. Назначение: выравнивание больших поверхностей. Частота колебаний подошвы: 6000 в мин. Орбитальный ход: 5 мм. Мощность: 350 Вт. Резиновая подошва: 115х210 мм с зажимами для бумаги. Вес: 3,6 кг.</t>
  </si>
  <si>
    <t xml:space="preserve">под заказ </t>
  </si>
  <si>
    <t>SSPF VR</t>
  </si>
  <si>
    <t>Шлифовальная машинка с орбитальным типом движения и с пылеотводом. Назначение: выравнивание больших поверхностей. Частота колебаний подошвы: 6000 в мин. Орбитальный ход: 5 мм. Мощность: 350 Вт. Резиновая подошва: 115х225 мм с зажимами для бумаги и с липучкой (Velcro). Вес: 3,6 кг.</t>
  </si>
  <si>
    <t>LR 71 TE</t>
  </si>
  <si>
    <t>Шлифовальная машинка с орбитальным типом движения и с автономным пылеотводом. Оснащена электронным регулятором оборотов. Частота вращения подошвы: 8000 - 13000 об/мин. Орбитальный ход: 2 мм. Назначение: выравнивание поверхностей. Мощность: 200 Вт. Диаметр диск-подошвы: 125 мм. Подошва: 17 отверстий с липучкой (Velcro). Вес: 1,15 кг.</t>
  </si>
  <si>
    <t>BR 65 AES</t>
  </si>
  <si>
    <t xml:space="preserve">Угловая шлифовальная двуручная машинка с вращательно-орбитальным типом движения, коническим редуктороми и с пылеотводом. Назначение: грубая и промежуточная шлифовка. Машинка оснащена многофункциональной электроникой (регулятор оборотов, контроль крутящего момента, защита от перегрузок) и стопором диска. Частота вращения подошвы: 3000 - 7000 об/мин. Орбитальный ход: 5 мм. Мощность: 550 Вт. Диаметр диск-подошвы: 150 мм. Диск-подошва c 15-ю отверстиями (6+8+1) и липучкой (Velcro). Резьба крепления подошвы: М8. Вес: 2 кг. </t>
  </si>
  <si>
    <t>ER 03TE</t>
  </si>
  <si>
    <t>Шлифовальная двуручная машинка с вращательно-орбитальным типом движения и с автономным пылеотводом. Назначение: тонкая шлифовка. Машинка оснащена электронным регулятором оборотов. Частота вращения подошвы: 5000 - 10000 об/мин. Орбитальный ход: 3 мм. Мощность: 450 Вт. Диаметр диск-подошвы: 150 мм. Диск-подошва c 15-ю отверстиями и липучкой (Velcro). Резьба крепления подошвы: М8. Вес: 2,1 кг.</t>
  </si>
  <si>
    <t xml:space="preserve">ER 05TE </t>
  </si>
  <si>
    <t>Шлифовальная двуручная машинка с вращательно-орбитальным типом движения и с автономным пылеотводом. Назначение: грубая и промежуточная шлифовка. Машинка оснащена электронным регулятором оборотов. Частота вращения подошвы: 5000 - 10000 об/мин. Орбитальный ход: 5 мм. Мощность: 450 Вт. Диаметр диск-подошвы: 150 мм. Диск-подошва c 15-ю отверстиями и липучкой (Velcro). Резьба крепления подошвы: М8. Вес: 2,1 кг.</t>
  </si>
  <si>
    <t>ER 153TES/CAR</t>
  </si>
  <si>
    <t>Шлифовальная машинка с вращательно-орбитальным типом движения и с автономным пылеотводом.  Назначение: тонкая шлифовка. Машинка оснащена электронным регулятором оборотов.  Частота вращения подошвы: 4000 - 10000 об/мин. Орбитальный ход: 3 мм. Мощность: 310 Вт.  Диаметр диск-подошвы: 150 мм. Диск-подошва MULTIHOLE SLIM c 48-ю отверстиями и липучкой (Velcro). Резьба крепления подошвы: М8. Не комплектуются фильтр-блоком 80.400/С. Вес: 1,5 кг.</t>
  </si>
  <si>
    <t>ER 155TES/CAR</t>
  </si>
  <si>
    <t>Шлифовальная машинка с вращательно-орбитальным типом движения и с автономным пылеотводом.  Назначение: грубая и промежуточная шлифовка. Машинка оснащена электронным регулятором оборотов.  Частота вращения подошвы: 4000 - 10000 об/мин. Орбитальный ход: 5 мм. Мощность: 310 Вт. Диаметр диск-подошвы: 150 мм. Диск-подошва MULTIHOLE SLIM c 48-ю отверстиями и липучкой (Velcro). Резьба крепления подошвы: М8. Не комплектуются фильтр-блоком 80.400/С. Вес: 1,5 кг.</t>
  </si>
  <si>
    <t>EK 150 AES</t>
  </si>
  <si>
    <t>НОВЫЙ ДИЗАЙН.Шлифовальная двуручная машинка с планетарным типом движения и с пылеотводом. Назначение: грубая шлифовка. Машинка оснащена многофункциональной электроникой (плавный пуск, регулирование оборотов с контролем крутящего момента, защита от перегрузок). Частота вращения подошвы: 200-500 об/мин. Диаметр диск-подошвы: 150 мм. Диск-подошва c 6-ю пылеотводящими отверстиями и с липучкой (Velcro). Орбитальный ход 5 мм. Мощность 550 Вт. Вес 2,3 кг.</t>
  </si>
  <si>
    <t>AR 11N</t>
  </si>
  <si>
    <t>Прямая зачистная минимашинка с цанговым зажимом диаметром 6 мм (по заказу комплектуется переходником для принадлежностей диаметром 3 мм). Назначение: работа с материалами типа Roloc. MAX диаметр диска: 50 мм. Мощность: 700 Вт. Частота вращения: 9000 об/мин. Вес 1,1 кг.</t>
  </si>
  <si>
    <t>LE 71 TE MINI</t>
  </si>
  <si>
    <t>Шлифовальная машинка с орбитальным типом движения и с автономным пылеотводом. Назначение: выравнивание поверхностей. Частота колебаний подошвы: 13000 в мин. Орбитальный ход: 2 мм. Мощность: 200 Вт. Подошва: 80х130 мм подошва с липучкой (Velcro). Вес: 1,15 кг.</t>
  </si>
  <si>
    <t>GTV 16</t>
  </si>
  <si>
    <t>Тепловой пистолет в кейсе. Мощность 1,6 кВт. 2 температуры нагрева 350 и 500°С. Поток воздуха: 350-500 л/мин. Комплектуется 2-я насадками. Вес: 0,68 кг.</t>
  </si>
  <si>
    <t>GTV 18</t>
  </si>
  <si>
    <t>Тепловой пистолет в кейсе. Мощность 1,8 кВт. Температура нагрева регулируется аналоговым 10 позиционным переключателем от 100 до 550°С. Поток воздуха: 250-550 л/мин. Комплектуется 3-я насадками. Вес: 0,72 кг.</t>
  </si>
  <si>
    <t>Аккумуляторные полировальные машинки</t>
  </si>
  <si>
    <t>HR81M/BLX</t>
  </si>
  <si>
    <t>Полировальный набор iBrid Nano BIG FOOT в цистейнере. В комплекте: короткая угловая полировальная аккумуляторная минимашинка HR81M с возможностью подключения к сети 220V,  с вращательным или вращательно-орбитальным типом движения подошвы (частота вращения: 2000 - 5000 об/мин; питание: 10.8 - 12V (аккумулятор/блок питания); время работы от аккумулятора: 30 мин; вес: 470 г). Два аккумулятора с зарядным устройством. Блок питания от сети 220V. Две диск-подошвы для полировальных дисков диам.: 30 и 50 мм. Диск-подошва с мягкой прокладкой для абразивов, диам. 30 мм. Абразивы "цветки" Р2000 и 3000 по 10 шт. Два эксцентрика: 3 и 12 мм и переходник для крепления насадок. Две щетки: жесткая и средней жесткости. Поролоновые полировальные диски диам.: 30/40 мм (по 6 дисков: голубой и
желтый) и 50/70 мм (по 4 диска: голубой и желтый). Две полировальных пасты по 150 мл: ZEPHIR-грубая (цветовая маркировка: голубой) и KERAMIC-тонкая (цветовая маркировка: жёлтый). Четыре салфетки из микрофибры (цвет салфетки соответствует цветовой маркировке полировальной пасты: голубой, зеленый, желтый и белый). Пластиковый кейс Systainer T-Loc Case (артикул: 9.CASEIII) с ручкой и логотипом "RUPES".</t>
  </si>
  <si>
    <t>HR81ML/BLX</t>
  </si>
  <si>
    <t>Полировальный набор iBrid Nano BIG FOOT. В комплекте: удлиненная угловая полировальная аккумуляторная минимашинка HR81ML с возможностью подключения к сети 220V,  с вращательным или вращательно-орбитальным типом движения подошвы (частота вращения: 2000 - 5000 об/мин; питание: 10.8 - 12V (аккумулятор/блок питания); время работы от аккумулятора: 30 мин; вес: 520 г). Два аккумулятора с зарядным устройством. Блок питания от сети 220V. Две диск-подошвы для полировальных дисков диам.:
30 и 50 мм. Диск-подошва с мягкой прокладкой для абразивов, диам. 30 мм. Абразивы "цветки" Р2000 и 3000 по 10 шт. Два эксцентрика: 3 и 12 мм и переходник для крепления насадок. Две щетки: жесткая и средней жесткости. Поролоновые полировальные диски диам.: 30/40 мм (по 6 дисков: голубой и
желтый) и 50/70 мм (по 4 диска: голубой и желтый). Две полировальных пасты по 150 мл: ZEPHIR-грубая (цветовая маркировка: голубой) и KERAMIC-тонкая (цветовая маркировка: желтый). Четыре салфетки из микрофибры (цвет салфетки соответствует цветовой маркировке полировальной пасты: голубой, зеленый, желтый и белый). Пластиковый кейс Systainer T-Loc Case (артикул: 9.CASEIII) с ручкой и логотипом "RUPES".</t>
  </si>
  <si>
    <t>Пневматические шлифовальные и полировальные машинки</t>
  </si>
  <si>
    <t>SLP 41A</t>
  </si>
  <si>
    <t>Шлифовальный рубанок с орбитальным типом движения с пылеотводом. Назначение: выравнивание больших поверхностей. Машинка оснащена регулятором оборотов. Частота колебаний подошвы: 4000-10000 в мин. Орбитальный ход: 4,8 мм. MAX расход воздуха: 400л/мин. Давление: 6,2 бар. Подошва: 400х70 мм на липучке (Velcro). Вес: 2,4 кг.</t>
  </si>
  <si>
    <t>LH 76P</t>
  </si>
  <si>
    <t>Угловая полировальная пневматическая минимашинка с регулятором оборотов и с рукоядкой с правой стороны. Частота вращения: 5000 об/мин., диаметр диск-подошвы 75мм, рабочее давление: 6,2 бар., расход воздуха: 644 л/мин</t>
  </si>
  <si>
    <t>LHR 75</t>
  </si>
  <si>
    <t>Пневматическая угловая полировальная минимашинка с вращательно-орбитальным типом движения. Диаметр подошвы: 75 мм. Диск-подошва c 6-ю отверстиями и липучкой (Velcro). Крепление диска-подошвы: М6. Частота вращения подошвы: 0 - 11000 об/мин. Орбитальный ход 15 мм. MAX расход воздуха: 320л/мин. Давление: 6,2 бар. Вес 0,65 кг.</t>
  </si>
  <si>
    <t>АК 150А</t>
  </si>
  <si>
    <t>Шлифовальная двуручная машинка с планетарным типом движения и с пылеотводом. Назначение: грубая шлифовка. Машинка оснащена регулятором оборотов. Частота вращения подошвы: 250 - 700 об/мин. Орбитальный ход: 5 мм. MAX расход воздуха: 400 л/мин. Рабочее давление 6,2 бар. Диаметр диск-подошвы: 150 мм. Диск-подошва c 6-ю отверстиями и липучкой (Velcro). Вес: 1,7 кг.</t>
  </si>
  <si>
    <t>RA 75</t>
  </si>
  <si>
    <t xml:space="preserve">Шлифовальная машинка с вращательно-орбитальным типом движения без пылеотвода. Оснащена пылезащитной диафрагмой двигателя и подшипников и регулятором оборотов. Частота вращения 0-11000 об/мин. Орбитальный ход: 3 мм. MAX расход воздуха: 380 л/мин. Рабочее давление 6,2 бар. Диаметр диск-подошвы: 75 мм. Диск-подошва с липучкой (Velcro). Резьба крепления подошвы: 5/16". Вес: 0,68 кг. </t>
  </si>
  <si>
    <t>RA 150A</t>
  </si>
  <si>
    <t xml:space="preserve">Шлифовальная машинка с вращательно-орбитальным типом движения  и с пылеотводом. Оснащена пылезащитной диафрагмой двигателя и подшипников, регулятором оборотов и стопором диска. Частота вращения 0-11000 об/мин. Орбитальный ход: 5 мм. MAX расход воздуха: 380 л/мин. Рабочее давление 6,2 бар. Диаметр диск-подошвы: 150 мм. Диск-подошва MULTIHOLE SLIM c 48-ю отверстиями и липучкой (Velcro). Резьба крепления подошвы: 5/16". Вес: 0,95 кг. </t>
  </si>
  <si>
    <t xml:space="preserve">RH 353A </t>
  </si>
  <si>
    <t>Ротор-орбитальная шлифовальная машинка SCORPIO III, для одной руки. С пылеотводом, регулятором оборотов, пылезащитной диафрагмой двигателя и подшипников, стопором диска. Частота вращения подошвы: 0-11000 об/мин, давление 6 бар, расход воздуха: 340 л/мин, орбитальный ход 3 мм. Диск-подошва MULTIHOLE SLIM c 48-ю отверстиями и липучкой (Velcro), Ø 150 мм. Резьба крепления подошвы: М8. Вес: 0,8 кг.</t>
  </si>
  <si>
    <t>RH 356A</t>
  </si>
  <si>
    <t>Ротор-орбитальная шлифовальная машинка SCORPIO III, для одной руки. С пылеотводом, регулятором оборотов, пылезащитной диафрагмой двигателя и подшипников, стопором диска. Частота вращения подошвы: 0-11000 об/мин, давление 6 бар, расход воздуха: 340 л/мин, орбитальный ход 6 мм. Диск-подошва MULTIHOLE SLIM c 48-ю отверстиями и липучкой (Velcro), Ø 150 мм. Резьба крепления подошвы: М8. Вес: 0,8 кг.</t>
  </si>
  <si>
    <t xml:space="preserve">RH 359A </t>
  </si>
  <si>
    <t>Ротор-орбитальная шлифовальная машинка SCORPIO III, для одной руки. С пылеотводом, регулятором оборотов, пылезащитной диафрагмой двигателя и подшипников, стопором диска. Частота вращения подошвы: 0-11000 об/мин, давление 6 бар, расход воздуха: 340 л/мин, орбитальный ход 9 мм. Диск-подошва MULTIHOLE SLIM c 48-ю отверстиями и липучкой (Velcro), Ø 150 мм. Резьба крепления подошвы: М8. Вес: 0,8 кг.</t>
  </si>
  <si>
    <t>RE 21ALN</t>
  </si>
  <si>
    <t xml:space="preserve">УЛУЧШЕНА БАЛАНСИРОВКА. Шлифовальная машинка с орбитальным типом движения и с автономным пылеотводом, модернизированная. Оснащена пылезащитной диафрагмой двигателя и подшипников, регулятором оборотов. Назначение: выравнивание поверхностей. Частота колебаний подошвы: 0-11000 в мин. Орбитальный ход: 3 мм. MAX расход воздуха: 360 л/мин. Подошва: 70х198 мм. Подошва с и липучкой (Velcro). Вес: 0,85 кг. </t>
  </si>
  <si>
    <t>RS 21A</t>
  </si>
  <si>
    <t>Шлифовальная машинка с орбитальным типом движения и с автономным пылеотводом. Оснащена дельтовидной подошвой, пылезащитной диафрагмой двигателя и подшипников, регулятором оборотов. Назначение: выравнивание поверхностей. Частота колебаний подошвы: 0-11000 в мин. Орбитальный ход: 3 мм. MAX расход воздуха: 360 л/мин. Подошва: DELTA. Подошва с и липучкой (Velcro). Вес: 0,85 кг.</t>
  </si>
  <si>
    <t>SO 210AP</t>
  </si>
  <si>
    <t>Шлифовальная машинка с орбитальным типом движения и с пылеотводом. Оснащена пылезащитной диафрагмой двигателя и подшипников, регулятором оборотов. Назначение: выравнивание поверхностей. Частота колебаний подошвы: 3500-9500 в мин. Орбитальный ход: 3 мм. MAX расход воздуха: 380 л/мин. Подошва: 225х115 мм. Подошва с зажимамими для бумаги и липучкой (Velcro). Вес: 2,4 кг.</t>
  </si>
  <si>
    <t>TA 50</t>
  </si>
  <si>
    <t>Шлифовальная, пневматическая, минимашинка с вращательно-орбитальным типом движения без пылеотвода. Диаметр диск-подошвы: 50 мм. Диск-подошва с липучкой (Velcro). Частота вращения 15000 об/мин. Орбитальный ход: 3 мм. MAX расход воздуха: 330 л/мин. Рабочее давление 6,2 бар. Вес: 0,65 кг.</t>
  </si>
  <si>
    <t>Пылесосы</t>
  </si>
  <si>
    <t>S 130L</t>
  </si>
  <si>
    <t xml:space="preserve">Малогабаритный мобильный пылесос для работы с электрическим шлифовальным инструментом. Удаление пыли класса L. Потребляемая мощность: 1х1200 Вт. Мощность на розетке: 1х2400 Вт. Пылесос оснащен: автоматикой включения и выключения от машинки, регулятором мощности пылесоса от 780Вт до 1200Вт. Всасывающая способность: 165 м3/час. Вместимость емкости для сбора пыли/жидкости: 30 л. Вес: 10,5 кг. В комплекте: мешок для сбора пыли - 1шт. (вместимость - 5 кг), шланг антистатический пылеотводящий для работы с электрическим инструментом диаметром 29 мм (4 м) - 1 шт., колёса, паспорт. </t>
  </si>
  <si>
    <t>S 130PL</t>
  </si>
  <si>
    <t xml:space="preserve">Малогабаритный мобильный пылесос для работы с электрическим или пневматическим шлифовальным инструментом. Удаление пыли класса L. Потребляемая мощность: 1х1200 Вт. Мощность на розетке: 1х2400 Вт. Пылесос оснащен: автоматикой включения и выключения от машинки, регулятором мощности пылесоса от 780Вт до 1200Вт и пневморазъемом (рабочее давление - 6 бар). Всасывающая способность: 165 м3/час. Вместимость емкости для сбора пыли/жидкости: 30 л. Вес: 10,5 кг. В комплекте: мешок для сбора пыли - 1шт. (вместимость - 5 кг), шланг антистатический пылеотводящий для работы с электрическим инструментом диаметром 29 мм (4 м) - 1 шт., колёса, паспорт. </t>
  </si>
  <si>
    <t>S 230L</t>
  </si>
  <si>
    <t xml:space="preserve">Малогабаритный мобильный пылесос для работы с электрическим шлифовальным инструментом. Удаление пыли класса L. Потребляемая мощность: 1х1200 Вт. Мощность на розетке: 1х2400 Вт. Пылесос оснащен автоматикой включения и выключения от машинки. Всасывающая способность: 165 м3/час. Вместимость емкости для сбора пыли/жидкости: 30 л. Вес: 10,5 кг. В комплекте: мешок для сбора пыли - 1шт. (вместимость - 5 кг), шланг антистатический пылеотводящий для работы с электрическим инструментом диаметром 29 мм (4 м) - 1 шт., колёса, паспорт. </t>
  </si>
  <si>
    <t>S 230PL</t>
  </si>
  <si>
    <t xml:space="preserve">Малогабаритный мобильный пылесос для работы с электрическим или пневматическим шлифовальным инструментом на одном рабочем месте. Удаление пыли класса L. Потребляемая мощность: 1х1200 Вт. Мощность на розетке: 1х2400 Вт. Пылесос оснащен: автоматикой включения и выключения от машинки, системой автоочистки фильтров и пневморазъемом (рабочее давление - 6 бар). Всасывающая способность: 165 м3/час. Вместимость емкости для сбора пыли/жидкости: 30л. Вес: 10,5 кг. В комплекте: мешок для сбора пыли - 1шт. (вместимость - 5 кг), колёса, паспорт. </t>
  </si>
  <si>
    <t>S 245EPL</t>
  </si>
  <si>
    <t xml:space="preserve">Малогабаритный мобильный пылесос для работы с электрическим (на одном рабочем месте) или пневматическим шлифовальным инструментом (на двух рабочих местах). Удаление пыли класса L. Потребляемая мощность: 1х1200 Вт. Мощность на розетке: 1х2400 Вт. Пылесос оснащен: автоматикой включения и выключения от машинки, системой автоочистки фильтров и пневморазъемом (рабочее давление - 6 бар). Всасывающая способность: 165 м3/час. Вместимость емкости для сбора пыли/жидкости: 45л. Вес: 13,5 кг. В комплекте: мешок для сбора пыли - 1шт. (вместимость - 5 кг), колёса, паспорт. </t>
  </si>
  <si>
    <t>S 145EL</t>
  </si>
  <si>
    <t xml:space="preserve">Малогабаритный мобильный пылесос для работы с электрическим инструментом на одном рабочем месте. Удаление пыли класса L. Потребляемая мощность: 1х1200 Вт. Мощность на розетке: 1х2400 Вт. Пылесос оснащён: автоматикой включения и выключения от машинки, системой автоочистчистки фильтров, регулятором мощности пылесоса от 780Вт до 1200Вт. Всасывающая способность: 200 м3/час. Вместимость емкости для сбора пыли/жидкости 45л. Вес: 13,5 кг. В комплекте: мешок для сбора пыли - 1шт. (вместимость - 5 кг), шланг антистатический пылеотводящий для работы с электрическим инструментом диаметром 29 мм (5 м) - 1 шт., колёса, паспорт. </t>
  </si>
  <si>
    <t>S 145EРL</t>
  </si>
  <si>
    <t xml:space="preserve">Малогабаритный мобильный пылесос для работы с электрическим или пневматическим шлифовальным инструментом на одном рабочем месте. Удаление пыли класса L. Потребляемая мощность: 1х1200 Вт. Мощность на розетке: 1х2400 Вт. Пылесос оснащён: автоматикой включения и выключения от машинки, системой автоочистчистки фильтров, регулятором мощности пылесоса от 780Вт до 1200Вт и пневморазъёмом (рабочее давление - 6 бар). Всасывающая способность: 200 м3/час. Вместимость емкости для сбора пыли/жидкости 45л. Вес: 13,5 кг. В комплекте: мешок для сбора пыли - 1шт. (вместимость - 5 кг), шланг антистатический пылеотводящий для работы с электрическим инструментом диаметром 29 мм (5 м) - 1 шт., колёса, паспорт. </t>
  </si>
  <si>
    <t>S 145EРM</t>
  </si>
  <si>
    <t xml:space="preserve">Малогабаритный мобильный пылесос для работы с электрическим или пневматическим шлифовальным инструментом на одном рабочем месте. Удаление пыли класса M. Потребляемая мощность: 1х1200 Вт. Мощность на розетке: 1х2400 Вт. Пылесос оснащён: автоматикой включения и выключения от машинки, системой автоочистчистки фильтров, регулятором мощности пылесоса от 780Вт до 1200Вт и пневморазъёмом (рабочее давление - 6 бар). Всасывающая способность: 200 м3/час. Вместимость емкости для сбора пыли/жидкости 45л. Вес: 13,5 кг. В комплекте: мешок для сбора пыли - 1шт. (вместимость - 5 кг), шланг антистатический пылеотводящий для работы с электрическим инструментом диаметром 29 мм (5 м) - 1 шт., колёса, паспорт. </t>
  </si>
  <si>
    <t>SV 10E</t>
  </si>
  <si>
    <t>Портативный переносной пылесос. Удаление пыли класса L. Пылесос оснащён автоматикой включения и выключения от машинки. Потребляемая мощность: 1150 Вт. Мощность на розетке: 1000 Вт. Всасывающая способность: 100 м3/час. Вес: 6,5 кг. В комплекте: мешок для сбора пыли - 1шт. (вместимость: 3,5 кг); шланг 5м - 1шт.; насадки для шланга (щётка, прямая, плоская) - 3шт.; паспорт.</t>
  </si>
  <si>
    <t>KS260EPN</t>
  </si>
  <si>
    <t>Мобильный пылесос для двух рабочих мест. Возможно подключение 2-х электро- или пневмомашинок в любом сочетании. Удаление пыли класса М. Потребляемая мощность: 2х1000 Вт (два режима мощности двигателей (высокая/ низкая), два режима работы (ручной/ автомат)). Две розетки: мощность на розетке: 1х1600 Вт (или 2х800 Вт). Два пневморазъема: рабочее давление: 6 бар. Всасывающая способность: 260 м3/час. Вес 26 кг. В комплекте: мешок для сбора пыли TNT (вместимость - 7 кг, арт. 063.1106/C) - 1шт., шланг Evaex Ø29 - 5м (арт. 9GAT02001/AS) - 1шт., разветвитель (арт. 67.092/C) - 1шт., колеса, паспорт.</t>
  </si>
  <si>
    <t>KS 260EPNS</t>
  </si>
  <si>
    <t>Мобильный пылесос с рабочей станцией для двух рабочих мест. Возможно подключение 2-х электро- или пневмомашинок в любом сочетании. Удаление пыли класса М. Потребляемая мощность: 2х1000 Вт (два режима мощности двигателей (высокая/ низкая), два режима работы (ручной/ автомат)). Две розетки: мощность на розетке: 1х1600 Вт (или 2х800 Вт). Два пневморазъема: рабочее давление: 6 бар. Всасывающая способность: 260 м3/час. Ящик для инструмента. Вес 35 кг. В комплекте: мешок для сбора пыли - 1 шт. (вместимость - 7 кг), шланг 5 м - 1 шт., разветвитель - 1 шт., колеса, паспорт; + рабочая станция: перфорированная пластина высотой 65 см с держателями для инструмента, 2 держателя для пылеотводящих шлангов, две полки, комплект из 10 крючков.</t>
  </si>
  <si>
    <t>Мобильные аппараты для очистительных работ</t>
  </si>
  <si>
    <t>CK 31</t>
  </si>
  <si>
    <t>Профессиональный моющий пылесос. Назначение: различные очистительные работы (очистка салона автомобиля, ковров, обивки и т.д.). Пылесос оснащён: вибронасосом. Потребляемая мощность: 1500 Вт. Вместимость бака с моющей жидкостью: 14 л. Вместимость бака для сбора жидкости: 14 л. Вес: 12 кг.</t>
  </si>
  <si>
    <t>CK 31F</t>
  </si>
  <si>
    <t>Профессиональный моющий пылесос. Назначение: различные очистительные работы (очистка салона автомобиля, ковров, обивки и т.д.). Пылесос оснащён: вибронасосом и пеногенератором. Потребляемая мощность: 1500 Вт. Вместимость бака с моющей жидкостью: 14 л. Вместимость бака для сбора жидкости: 14 л. Вес: 20 кг.</t>
  </si>
  <si>
    <t>001.1609/С</t>
  </si>
  <si>
    <t xml:space="preserve">Набор для чистки салонов автомобиля, ковров, тканевой обивки и т. д., для пылесосов S135 - S235E - S235EP: гибкий шланг для щетки, удлиннители для щетки 2х50 см, держатель щетки, щетка для жидкостей, щетка для полов и ковров, щетка круглая, щелевая насадка. </t>
  </si>
  <si>
    <t>052.1607</t>
  </si>
  <si>
    <t>Комплект насадок для моющих пылесосов CK31. Насадка с фильтром, щелевая насадка для работы в труднодоступных местах, щетка для работы с обивкой салона + 1 фильтровальный мешок (054.1606)</t>
  </si>
  <si>
    <t>053.1607</t>
  </si>
  <si>
    <t>Насадка для очистки коврового покрытия и полов для моющих пылесосов CK31, большая.</t>
  </si>
  <si>
    <t>054.1607</t>
  </si>
  <si>
    <t>Комплект фильтров-пылесборников для моющих пылесосов CK31, в комплекте 10 шт.</t>
  </si>
  <si>
    <t>9GAT02004/CK</t>
  </si>
  <si>
    <t>Шланг стандартный для моющих пылесосов CK31, без наконечника.</t>
  </si>
  <si>
    <t>9GT03052</t>
  </si>
  <si>
    <t>Муфта-переходник для моющих пылесосов CK31, резиновая , Ø 48-29 мм</t>
  </si>
  <si>
    <t>Принадлежности</t>
  </si>
  <si>
    <t xml:space="preserve">9.CASEIII </t>
  </si>
  <si>
    <t>Система хранения иструмента (ящик) для пылесосов S230/S245</t>
  </si>
  <si>
    <t>Мешки для пылесосов</t>
  </si>
  <si>
    <t>023.1107/5</t>
  </si>
  <si>
    <t>Комплект фильтров-пылесборников для пылесосов SV 10Е, в комплекте 5шт.</t>
  </si>
  <si>
    <t>063.1106/5</t>
  </si>
  <si>
    <t>Комплект флисовых фильтров-пылесборников для пылесосов KS250-KS260, в комплекте 5 шт.</t>
  </si>
  <si>
    <t>130.1108/5</t>
  </si>
  <si>
    <t>130.1108/5  Комплект фильтров-пылесборников (флисовых) для пылесосов:
S145,S130,S135,S235E/EP , в комплекте 5 шт.</t>
  </si>
  <si>
    <t>80.400KIT</t>
  </si>
  <si>
    <t>Блок фильтра в сборе для ER/LE/LS/LR21/LR31. В комплекте: держатель фильтра, блок фильтра, патрон фильтра</t>
  </si>
  <si>
    <t>88.400</t>
  </si>
  <si>
    <t>Патрон фильтра для ER/LE/LS/LR21/LR31</t>
  </si>
  <si>
    <t>993.002/5</t>
  </si>
  <si>
    <t>Мешок-пылесборник для ER 155TE, комплект 5шт.</t>
  </si>
  <si>
    <t>Шланги</t>
  </si>
  <si>
    <t>9.1264/30/AS</t>
  </si>
  <si>
    <t>Шланг "EVAFLEX" антистатическая обработка, Ø 29мм, длина 30м для пылесоса S130</t>
  </si>
  <si>
    <t>104.502</t>
  </si>
  <si>
    <t>Штуцер быстроразъемного соединения (европрофиль) М 1/4"</t>
  </si>
  <si>
    <t>9GAT02001/C</t>
  </si>
  <si>
    <t>Шланг стандартный для пылеотвода и подачи сжатого воздуха, Ø 29 мм, длина 5м</t>
  </si>
  <si>
    <t>9GAT02001/AS</t>
  </si>
  <si>
    <t>Шланг для пылеотвода, антистатический, для электроинструмента, Ø 29 мм, длина 4 м.</t>
  </si>
  <si>
    <t>9GAT02002/C</t>
  </si>
  <si>
    <t>Шланг комбинированный для пылеотвода и подачи сжатого воздуха, Ø 29 мм, длина 8 м</t>
  </si>
  <si>
    <t>9GAT02004/C</t>
  </si>
  <si>
    <t xml:space="preserve">Шланг комбинированный для пылеотвода и подачи сжатого воздуха, Ø 29 мм, длина 5 м </t>
  </si>
  <si>
    <t>9GAT02014/C</t>
  </si>
  <si>
    <t>Шланг стандартный для пылеотвода и подачи сжатого воздуха, Ø 25 мм, длина 5м</t>
  </si>
  <si>
    <t>9GAT02014/AS</t>
  </si>
  <si>
    <t>Шланг для пылеотвода, антистатический, для электроинструмента, Ø 25 мм, длина 5 м.</t>
  </si>
  <si>
    <t>9GT03042</t>
  </si>
  <si>
    <t>Переходник для подключения инструментов Rupes к пылесосам Festool серии СТ</t>
  </si>
  <si>
    <t>Подошвы для шлифовальных и полировальных машинок</t>
  </si>
  <si>
    <t>9P01.046</t>
  </si>
  <si>
    <t>Диск-подошва шлифовальная, d50мм, М6 - М, без отв., клей, для минимашинок RUPES TA50, шт.</t>
  </si>
  <si>
    <t>9P06.060</t>
  </si>
  <si>
    <t>Диск-подошва шлифовальная, d30мм, М10 - М, без отв., жёсткая, клей, для минимашинок RUPES LD30, шт.</t>
  </si>
  <si>
    <t>9P06.061</t>
  </si>
  <si>
    <t>Диск-подошва шлифовальная, d30мм, М10 - М, без отв., жёсткая, липучка Velcro, для минимашинок RUPES LD30, шт.</t>
  </si>
  <si>
    <t>9P08.060</t>
  </si>
  <si>
    <t>Диск-подошва шлифовальная, d75мм, 5/16" - М, без отв., жёсткая, липучка Velcro, для машинок RUPES RH75P, шт.</t>
  </si>
  <si>
    <t>9P26.058</t>
  </si>
  <si>
    <t>Диск-подошва шлифовальная, d75мм, 3/8" - F, без отв., жёсткая, липучка Velcro, для машинок RUPES LH76L / LH76P, шт.</t>
  </si>
  <si>
    <t>92.91</t>
  </si>
  <si>
    <t>Диск-подошва зачистная Vulkofix, d115мм, 22мм - F, средней жёсткости (устанавливаются фибровые зачистные круги d120мм), для всех угловых зачистных машинок, шт.</t>
  </si>
  <si>
    <t>92.44</t>
  </si>
  <si>
    <t>Диск-подошва полировальная Vulkofix, d178мм, М14 - F, средней жёсткости (устанавливаются полировальные круги с креплением на шнурке d200мм), для всех роторных полировальных машинок, шт.</t>
  </si>
  <si>
    <t>902.154</t>
  </si>
  <si>
    <t>Диск-подошва шлифовальная, d150мм, 6 винтов, жесткая, 6+8+1 отв., липучка Velcro, для планетарных машинок RUPES AK150, BK151AE, EK150AE, шт.</t>
  </si>
  <si>
    <t>980.006</t>
  </si>
  <si>
    <t>Диск-подошва шлифовальная, d125мм, 6 винтов, мягкая, 8+8+1 отв., липучка Velcro, для машинок RUPES LR21AE, шт.</t>
  </si>
  <si>
    <t>980.008</t>
  </si>
  <si>
    <t>Диск-подошва шлифовальная, d125мм, 5/16" - М, жёсткая, 8+1 отв., липучка Velcro, для машинок RUPES RА125A, шт.</t>
  </si>
  <si>
    <t>980.015N</t>
  </si>
  <si>
    <t>Диск-подошва шлифовальная, d125мм, М8 - М, жёсткая, 8+8+1 отв., липучка Velcro, для машинок RUPES ER/RH, шт.</t>
  </si>
  <si>
    <t>980.027N</t>
  </si>
  <si>
    <t>Диск-подошва полировальная BigFoot, d125мм, М8 - М, жёсткая (серо/синяя), 8+8+1 отв., липучка Velcro (устанавливаются полировальные круги BigFoot d130-150мм), для машинок RUPES BigFoot LHR12E / LHR15ES, шт.</t>
  </si>
  <si>
    <t>980.041</t>
  </si>
  <si>
    <t>Мягкая прокладка для LHR12E DUETTO</t>
  </si>
  <si>
    <t>980.046</t>
  </si>
  <si>
    <t>Диск-подошва шлифовальная, d125мм, 6 винтов, жесткая, 8+8+1 отв., липучка Velcro, для машинок RUPES LR71T/LR71TE, LR31, шт.</t>
  </si>
  <si>
    <t>980.037</t>
  </si>
  <si>
    <t>Диск-подошва шлифовальная, d125мм, 6 винтов, жесткая, 6+8+1 отв., липучка Velcro, для машинок RUPES LК 900Е шт.</t>
  </si>
  <si>
    <t>981.089</t>
  </si>
  <si>
    <t>Диск-подошва шлифовальная, d150мм, 6 винтов ,жесткая, 6+8+1 отв., липучка Velcro, для машинок RUPES LК 900Е шт.</t>
  </si>
  <si>
    <t>981.090</t>
  </si>
  <si>
    <t>Диск-подошва шлифовальная, d150мм, 6 винтов, мягкая, 6+8+1 отв., липучка Velcro, для машинок RUPES LR31AE, шт.</t>
  </si>
  <si>
    <t>981.100</t>
  </si>
  <si>
    <t>Диск-подошва шлифовальная, d150мм, 6 винтов, жесткая, 6+1 отв., липучка Velcro, для планетарных машинок RUPES AK150, BK151AE, EK150AE, шт.</t>
  </si>
  <si>
    <t>981.253</t>
  </si>
  <si>
    <t>Диск-подошва шлифовальная, d150мм, 5/16" - М, жесткая, 6+1 отв., липучка Velcro, для машинок RUPES BR, TA, RA, шт.</t>
  </si>
  <si>
    <t>981.321N</t>
  </si>
  <si>
    <t>Диск-подошва полировальная BigFoot, d150мм, М8 - М, жёсткая (серо/синяя), MULTIHOLE, липучка Velcro (устанавливаются полировальные круги BigFoot d150-180мм), для машинок RUPES BigFoot LHR21, шт.</t>
  </si>
  <si>
    <t>981.340N</t>
  </si>
  <si>
    <t>Диск-подошва шлифовальная, d150мм, M8 - М, жесткая, MULTIHOLE, липучка Velcro, для машинок RUPES ER03/05, RH, BR106/109/112 и других производителей (FESTOOL ETS150, ETS EC150, LEX150 и WTS150/7), шт.</t>
  </si>
  <si>
    <t>981.500</t>
  </si>
  <si>
    <t>Диск-подошва шлифовальная NEW SLIM, d150мм, M8 - М, жесткая (чёрная), MULTIHOLE, липучка Velcro, для машинок RUPES ER03/05, RH, BR106/109/112 и других производителей (FESTOOL ETS150, ETS EC150, LEX150 и WTS150/7), шт.</t>
  </si>
  <si>
    <t>981.600</t>
  </si>
  <si>
    <t>Диск-подошва шлифовальная NEW SLIM, d150мм, 5/16" - М, жесткая (чёрная), MULTIHOLE, липучка Velcro, для машинок RUPES BR, TA, RA, шт.</t>
  </si>
  <si>
    <t>990.003</t>
  </si>
  <si>
    <t>Диск-подошва шлифовальная, d75мм, 5/16" - М, мягкая, липучка Velcro, для машинок RUPES RA75, шт.</t>
  </si>
  <si>
    <t>990.007</t>
  </si>
  <si>
    <t>Диск-подошва полировальная, d75мм, М6 - М, 6 отв., липучка Velcro, для машинок RUPES LHR75E/LHR75, шт.</t>
  </si>
  <si>
    <t>990.012</t>
  </si>
  <si>
    <t>Диск-подошва шлифовальная, d75мм, 5/16" - М, 3 отв., мягкая, липучка Velcro, для машинок RUPES RA75А, шт.</t>
  </si>
  <si>
    <t>992.500</t>
  </si>
  <si>
    <r>
      <rPr>
        <b/>
        <sz val="9"/>
        <rFont val="Arial Unicode MS"/>
        <family val="2"/>
        <charset val="204"/>
      </rPr>
      <t xml:space="preserve">Подошва </t>
    </r>
    <r>
      <rPr>
        <sz val="9"/>
        <rFont val="Arial Unicode MS"/>
        <family val="2"/>
        <charset val="204"/>
      </rPr>
      <t>для полировальных машинок с вращательным типом движения. 
Размер: d125 мм. Резьба: М14. Упаковка: 5 шт.</t>
    </r>
  </si>
  <si>
    <t>992.600</t>
  </si>
  <si>
    <r>
      <rPr>
        <b/>
        <sz val="9"/>
        <rFont val="Arial Unicode MS"/>
        <family val="2"/>
        <charset val="204"/>
      </rPr>
      <t>Подошва</t>
    </r>
    <r>
      <rPr>
        <sz val="9"/>
        <rFont val="Arial Unicode MS"/>
        <family val="2"/>
        <charset val="204"/>
      </rPr>
      <t xml:space="preserve"> для полировальных машинок с вращательным типом движения. 
Размер: d150 мм. Резьба: М14. Упаковка: 5 шт.</t>
    </r>
  </si>
  <si>
    <t>992.650</t>
  </si>
  <si>
    <r>
      <rPr>
        <b/>
        <sz val="9"/>
        <rFont val="Arial Unicode MS"/>
        <family val="2"/>
        <charset val="204"/>
      </rPr>
      <t>Подошва</t>
    </r>
    <r>
      <rPr>
        <sz val="9"/>
        <rFont val="Arial Unicode MS"/>
        <family val="2"/>
        <charset val="204"/>
      </rPr>
      <t xml:space="preserve"> для полировальных машинок с вращательным типом движения. 
Размер: d165 мм. Резьба: М14. Упаковка: 5 шт.</t>
    </r>
  </si>
  <si>
    <t>995.001</t>
  </si>
  <si>
    <t>Диск-подошва полировальная BigFoot Nano, d34мм, М10 - М, без отв., жёсткая, липучка Velcro (устанавливаются полировальные круги BigFoot Nano d30-40мм), для машинок RUPES iBrid Nano BigFoot, шт.</t>
  </si>
  <si>
    <t>996.001</t>
  </si>
  <si>
    <t>Диск-подошва полировальная BigFoot Nano, d50мм, М10 - М, без отв., жёсткая, липучка Velcro (устанавливаются полировальные круги BigFoot Nano d50-70мм), для машинок RUPES iBrid Nano BigFoot, шт.</t>
  </si>
  <si>
    <t>997.001</t>
  </si>
  <si>
    <t>Диск-подошва шлифовальная BigFoot Nano, d30мм, М10 - М, без отв., средней жёсткости, клей, для машинок RUPES iBrid Nano BigFoot, шт.</t>
  </si>
  <si>
    <t>619.153MH</t>
  </si>
  <si>
    <t>Поверхность рабочая подошвы шлифовальной, 70x420мм, 25 отв., липучка Velcro, для машинок RUPES SL42 / SLP41, шт.</t>
  </si>
  <si>
    <t>62.55MH</t>
  </si>
  <si>
    <t>Поверхность рабочая подошвы шлифовальной, 115x210мм, 26 отв., липучка Velcro, для машинок RUPES SSCA / SSPF, шт.</t>
  </si>
  <si>
    <t>983.002</t>
  </si>
  <si>
    <t>Основа подошвы шлифовальной, 115x210мм, жёсткая, 26 отв., для машинок RUPES SSCA / SSPF, шт.</t>
  </si>
  <si>
    <t>988.001MH</t>
  </si>
  <si>
    <t>Подошва шлифовальная, 70x198мм, 12 отв., липучка Velcro, для машинок RUPES RE21ALN, шт.</t>
  </si>
  <si>
    <t>931.55</t>
  </si>
  <si>
    <t>Перфоратор абразивных материалов для шлифовальной машинки SSPF</t>
  </si>
  <si>
    <t>93.083</t>
  </si>
  <si>
    <t>Перфоратор абразивных материалов для шлифовальной машинки SL 42 AE</t>
  </si>
  <si>
    <t>Ваша скидка, %</t>
  </si>
  <si>
    <t>Полировальные машинки системы BigFoot</t>
  </si>
  <si>
    <t>LL 150</t>
  </si>
  <si>
    <t>Фонарик для обнаружения дефектов с 2 батарейками ААА/1,5В;</t>
  </si>
  <si>
    <t>Угловая малогабаритная полировальная машинка с вращательным типом движения.
Оснащена: многофункциональной электроникой (плавный пуск, регулятор оборотов, защита от перегрузок) и двухступенчатым редуктором. MAX диаметр полировального диска: 200 мм. Частота вращения подошвы: 450 - 1700 об/мин. Мощность: 1200 Вт. Резьба на валу: М14. Вес 2,2 кг. В комплекте: подошва полировальная, жёсткая, d125мм, М14-F, липучка (арт. 992.500); рукоять круговая для полировальной машинки LH19E (арт. 811.374).</t>
  </si>
  <si>
    <t>Угловая полировальная минимашинка с вращательно-орбитальным типом движения подошвы. 
В комплекте: жёлтый поролоновый полировальный диск диам. 130-150 мм (арт. 9BF150M). Диаметр подошвы: 125 мм. Диск-подошва c 16-ю отверстиями и липучкой (Velcro). Крепление диска-подошвы: М8. Частота вращения подошвы: 4000 - 5500 об/мин. Орбитальный ход 12 мм. Мощность: 400 Вт. Вес 2,6 кг.</t>
  </si>
  <si>
    <t>LHR 12E DUETTO/ DELUXE</t>
  </si>
  <si>
    <t>Полировальный набор LHR 12E DUETTO DELUXE.
 В комплекте: угловая полировальная минимашинка LHR 12Е DUETTO BIG FOOT. Диск-подошва c 16-ю отверстиями и липучкой (Velcro).  Четыре поролоновых полировальных диска диам. 130/150 мм (по 2 диска: голубой и жёлтый). Шесть абразивных кругов на поролоне диам. 125 мм (по 3 круга Р2000 и Р3000). Подошва для абразивных кругов диам. 125 мм (код. 980.041). Четыре салфетки из микрофибры (цвет салфетки соответствуюет цветовой маркировке полировальной пасты: голубой, зелёный, жёлтый и белый). Фартук и сумка с логотипом BIG FOOT.</t>
  </si>
  <si>
    <t>Полировальный набор BIGFOOT LHR 15ES/DA/LUX.                                                                              В комплекте: полировальная машинка с вращательно-орбитальным типом движения подошвы (подошва B10 ход эксцентрика 15мм.) (LHR 15ES).
Паста полировальная высокоабразибная DA COARSE 250 мл. (9.DACOARSE250).
Паста полировальная низкоабразивная DA FINE 250 мл. (9.DAFINE250).
Паста полировальная универсальная среднеабразивная UNO PROTECT 250мл. (9.PROTECT250).
Диск полировальный меховой на поролоновой основе COARSE Ø130/145мм. (9.BW150H).
Диск полировальный меховой на поролоновой основе MEDIUM Ø130-145мм. (9.BW150M).
Диск полировальный поролоновый жесткий (синий) Ø130/150 мм. (9 .DA150H).
Диск полировальный поролоновый средней жесткости (желтый) Ø130/150мм. (9.DA150M).
Салфетки из микрофибры, 4шт. (9.BF9010/4).
Лопатка для смены и чистки полировальных дисков. (9.BF7001).
Зажим для кабеля (9.Z1024). Фартук (9.Z868). Сумка для инструментов. (9.Z1043/BF)</t>
  </si>
  <si>
    <t>Полировальный набор BIGFOOT LHR 15ES/DLX.                                                                                  В комплекте: полировальная машинка с вращательно-орбитальным типом движения подошвы (подошва Ø125mm, ход эксцентрика 15мм) (LHR 15ES).
Паста полировальная высокоабразивная ZEPHIR 250 мл. (9.BFZEPHIR250).
Паста полировальная среднеабразивная QUARZ 250 мл. (9.BFQUARZ250).
Паста полировальная низкоабразивная KERAMIK 250 мл. (9.BFKERAMIK250).
Паста полировальная низкоабразивная DIAMOND 250 мл. (9.BFDIAMOND250).
Диск полировальный поролоновый жесткий (синий) Ø130/150 мм. (9.BF150H).
Диск полировальный поролоновый средней жесткости (зеленый) Ø130/150 мм. (9.BF150J).
Диск полировальный поролоновый мягкий (желтый) Ø130/150 мм. (9.BF150M).
Диск полировальный поролоновый, сверх мягкий (белый) Ø130/150 мм. (9.BF150S).
Салфетки из микрофибры, 4шт. (9.BF9010/4).
Фартук (9.Z868). Сумка для инструментов. (9.Z871/BF).</t>
  </si>
  <si>
    <t>Угловая полировальная машинка с вращательно-орбитальным типом движения. 
 Диаметр подошвы: 125 мм. Крепление диска-подошвы: М8. Частота вращения подошвы: 2500 - 4700 об/мин. Орбитальный ход 15 мм. Мощность: 500 Вт. Вес 2,0 кг.</t>
  </si>
  <si>
    <t>LHR15II MARKII/ DELUXE</t>
  </si>
  <si>
    <t>Полировальный набор LHR 15II MARKII DELUX.
 В комплекте: угловая полировальная машинка LHR 15 MarkII. Четыре поролоновых полировальных диска диам. 130/150 мм (по 1 диску: голубой, зелёный, жёлтый и белый). Четыре полировальные пасты 250 мл: (ZEPHIR-грубая (цветовая маркировка: голубой), QUARZ-средняя (цветовая маркировка: зелёный), KERAMIC-тонкая (цветовая маркировка: жёлтый) и DIAMOND-финишная (цветовая маркировка: белый)). Четыре салфетки из микрофибры (цвет салфетки соответствуюет цветовой маркировке полировальной пасты: голубой, зелёный, жёлтый и белый). Фартук и сумка с логотипом BIG FOOT.</t>
  </si>
  <si>
    <t>LHR 15III MARKIII/ DELUXE</t>
  </si>
  <si>
    <t>Полировальный набор LHR 15MARKIII DELUXE.                                                                                                                    В комплекте: угловая полировальная машинка LHR 15 MARKIII, четыре поролоновых полировальных диска диаметром 130/150 мм (по 1 диску: голубой, зелёный, жёлтый и белый), четыре полировальные пасты 250 мл: ZEPHIR-грубая (цветовая маркировка: голубой), QUARZ-средняя (цветовая маркировка: зелёный), KERAMIC-тонкая (цветовая маркировка: жёлтый) и DIAMOND-финишная (цветовая маркировка: белый), четыре салфетки из микрофибры (цвет салфетки соответствует цветовой маркировке полировальной пасты: голубой, зелёный, жёлтый и белый), фартук и сумка с логотипом BIG FOOT.</t>
  </si>
  <si>
    <t>Полировальный набор BIGFOOT LHR 21ES/DA/LUX.                                                                                       В комплекте: полировальная машинка с вращательно-орбитальным типом движения подошвы (подошва Ø 150мм, ход эксцентрика 21мм.) (LHR 21ES).
Паста полировальная высокоабразибная DA COARSE 250 мл. (9.DACOARSE250).
Паста полировальная низкоабразивная DA FINE 250 мл. (9.DAFINE250) .
Паста полировальная универсальная среднеабразивная UNO PROTECT 250мл. (9.PROTECT250). 
Диск полировальный меховой на поролоновой основе COARSE Ø150/170мм (9.BW180H).
Диск полировальный меховой на поролоновой основе MEDIUM Ø150/170мм (9.BW180M).
Диск полировальный поролоновый жесткий (синий) Ø150/180мм (9.DA180H).
Диск полировальный поролоновый средней жесткости (желтый) Ø150/180мм (9.DA180M).
Салфетки из микрофибры, 4шт. (9.BF9010/4).
Лопатка для смены и чистки полировальных дисков. (9.BF7001).
Зажим для кабеля (9.Z1024).
Фартук (9.Z868). Сумка для инструментов. (9.Z1043/BF)</t>
  </si>
  <si>
    <t>Полировальный набор BIGFOOT LHR 21ES/DLX.                                                                                   В комплекте: полировальная машинка с вращательно-орбитальным типом движения подошвы (подошва Ø 150mm,  ход эксцентрика 21мм) (LHR 21ES).
Паста, полировальная, высокоабразивная, ZEPHIR 250 мл. (9.BFZEPHIR250).
Паста, полировальная, среднеабразивная, QUARZ 250 мл. (9.BFQUARZ250).
Паста, полировальная, низкоабразивная, KERAMIK 250 мл. (9.BFKERAMIK250).
Паста, полировальная, низкоабразивная, DIAMOND 250 мл. (9.BFDIAMOND250).
Диск полировальный, поролоновый, жесткий (синий) Ø150/180 мм. (9.BF180H).
Диск полировальный, поролоновый, средней жесткости (зеленый) Ø150/180 мм. (9.BF180J).
Диск полировальный, поролоновый, мягкий (желтый) Ø150/180 мм. (9.BF180M).
Диск полировальный, поролоновый, сверх мягкий (белый)  Ø150/180 мм. (9.BF180S).
Салфетки из микрофибры, 4шт. (9.BF9010/4).
Фартук. (9.Z868). Сумка для инструментов. (9.Z871/BF).</t>
  </si>
  <si>
    <t>Угловая полировальная машинка с вращательно-орбитальным типом движения.
 Диаметр подошвы: 150 мм. Диск-подошва MULTIHOLE SLIM c 48-ю отверстиями и липучкой (Velcro). Крепление диска-подошвы: М8. Частота вращения подошвы: 2500 - 4700 об/мин. Орбитальный ход 21 мм. Мощность: 500 Вт. Вес 2,25 кг.</t>
  </si>
  <si>
    <t>LHR 21II MARKII/DELUXE</t>
  </si>
  <si>
    <t>Полировальный набор LHR 21II Mark II/DELUXE.. 
В комплекте: угловая полировальная машинка LHR 21 MarkII. Четыре поролоновых полировальных диска диам. 150/180 мм (по 1 диску: голубой, зелёный, жёлтый и белый). Четыре полировальные пасты 250 мл: (ZEPHIR-грубая (цветовая маркировка: голубой), QUARZ-средняя (цветовая маркировка: зелёный), KERAMIC-тонкая (цветовая маркировка: жёлтый) и DIAMOND-финишная (цветовая маркировка: белый)). Четыре салфетки из микрофибры (цвет салфетки соответствует цветовой маркировке полировальной пасты: голубой, зелёный, жёлтый и белый). Фартук и сумка с логотипом BIG FOOT.</t>
  </si>
  <si>
    <t>LHR 21III MARKIII/ DELUXE</t>
  </si>
  <si>
    <t>Угловая полировальная минимашинка с вращательно-орбитальным типом движения подошвы. 
В комплекте: жёлтый поролоновый полировальный диск диам. 80-100 мм (арт. 9BF100M). Диаметр подошвы: 75 мм. Диск-подошва c 6-ю отверстиями и липучкой (Velcro). Крепление диска-подошвы: М6. Частота вращения подошвы: 4000 - 5500 об/мин. Орбитальный ход 12 мм. Мощность: 400 Вт. Вес 2,3 кг.</t>
  </si>
  <si>
    <t>LHR 75E/MINI/DELUXE</t>
  </si>
  <si>
    <t>Полировальный набор LHR 75E/MINI/DELUXE BIG FOOT. 
В комплекте: угловая полировальная машинка LHR 75E MINI.  Диск-подошва c 6-ю отверстиями и липучкой (Velcro). Четыре поролоновых полировальных диска диам. 80/100 мм (по 2 диска: голубой и жёлтый). Две полировальных пасты 250 мл: (ZEPHIR-грубая (цветовая маркировка: голубой) и KERAMIC-тонкая (цветовая маркировка: жёлтый)). Четыре салфетки из микрофибры (цвет салфетки соответствуюет цветовой маркировке полировальной пасты: голубой, зелёный, жёлтый и белый). Фартук и сумка с логотипом BIG FOOT.</t>
  </si>
  <si>
    <t xml:space="preserve"> LHR 75E/STN</t>
  </si>
  <si>
    <t>Полировальный набор LHR 75E/STN. 
В комплекте: угловая полировальная машинка LHR 75E MINI. Четыре поролоновых полировальных диска диам. 80/100 мм (по 2 диска: голубой и желтый).  Две полировальных пасты 250 мл: (ZEPHIR-грубая (цветовая маркировка: голубой) и KERAMIC-тонкая (цветовая маркировка: желтый)).  Четыре салфетки из микрофибры (цвет салфетки соответствуюет цветовой маркировке полировальной пасты: голубой, зеленый, желтый и белый).</t>
  </si>
  <si>
    <t>Полировальный набор iBrid Nano BIG FOOT. В комплекте: удлиненная угловая полировальная аккумуляторная минимашинка HR81ML с возможностью подключения к сети 220V,  с вращательным или вращательно-орбитальным типом движения подошвы (частота вращения: 2000 - 5000 об/мин; питание: 10.8 - 12V (аккумулятор/блок питания); время работы от аккумулятора: 30 мин; вес: 520 г). Два аккумулятора с зарядным устройством. Блок питания от сети 220V. Две диск-подошвы для полировальных дисков диам.:
30 и 50 мм. Диск-подошва с мягкой прокладкой для абразивов, диам. 30 мм. Абразивы "цветки" Р2000 и 3000 по 10 шт. Два эксцентрика: 3 и 12 мм и переходник для крепления насадок. Две щётки: жёсткая и средней жёсткости. Поролоновые полировальные диски диам.: 30/40 мм (по 6 дисков: голубой и
жёлтый) и 50/70 мм (по 4 диска: голубой и жёлтый). Две полировальных пасты по 150 мл: ZEPHIR-грубая (цветовая маркировка: голубой) и KERAMIC-тонкая (цветовая маркировка: жёлтый). Четыре салфетки из микрофибры (цвет салфетки соответствует цветовой маркировке полировальной пасты: голубой, зелёный, жёлтый и белый). Пластиковый кейс Systainer T-Loc Case (артикул: 9.CASEIII) с ручкой и логотипом "RUPES".</t>
  </si>
  <si>
    <t>Электрические шлифовальные машинки системы BigFoot</t>
  </si>
  <si>
    <t>* под заказ</t>
  </si>
  <si>
    <t>Универсальные полировальные пасты</t>
  </si>
  <si>
    <t>9.DACORSE250/12</t>
  </si>
  <si>
    <t>Паста полировальная высокоабразивная DACOARSE. Работает с поролоновыми дисками различной жесткости или меховыми полировальными дисками. Назначение: полировка свежеокрашенных и бывших в эксплуатации поверхностей, а также лакокрасочных покрытий повышенной твердости. Позволяет быстро удалить риски от абразива Р1500. Не оставляет разводов, не содержит силиконы и заполнители, маскирующие риски.  Используется с инструментом, имеющим вращательно-орбитальный тип движения подошвы, а так же планетарный привод подошвы. Упаковка: 250 мл, 12 шт.</t>
  </si>
  <si>
    <t>9.DAFINE250/12</t>
  </si>
  <si>
    <t>Паста полировальная DAFINE низкоабразивная, антиголограммная. Рекомендуется для работы на финишном этапе полировки с мягкими и сверхмягкими поролоновыми полировальными дисками. Назначение: полировка, удаление голограмм и достижение идеального финишного блеска свежеокрашенных и бывших в эксплуатации поверхностей.  Не оставляет разводов, не содержит силиконы и заполнители, маскирующие риски.  Применяется с инструментом, имеющим вращательно-орбитальный тип движения подошвы, а так же планетарным приводом подошвы. Упаковка: 250 мл, 12 шт.</t>
  </si>
  <si>
    <t>9.PROTECT250/12</t>
  </si>
  <si>
    <t>Паста полировальная UNO PROTECT универсальная среднеабразивная с воском карнаубы, для машинной и ручной полировки. Работает с различными по жесткости полировальными дисками. Назначение: повышение блеска, удаление голограмм и кратковременная защита бывших в эксплуатации поверхностей от неблагоприятных воздействий внешней среды до 60 дней. Может использоваться с инструментом, имеющим вращательный, вращательно-орбитальный тип движения подошвы, а так же планетарный привод подошвы. Упаковка: 250 мл, 12 шт.</t>
  </si>
  <si>
    <t>9.PURE250/12</t>
  </si>
  <si>
    <t>Паста полировальная UNO PURE универсальная низкоабразивная, для машинной полировки.  Работает с различными по жесткости полировальными дисками. Назначение: повышение блеска, удаление голограмм. Может использоваться с инструментом, имеющим вращательный, вращательно-орбитальный тип движения подошвы, а также планетарный привод подошвы.  Упаковка: 250 мл, 12 шт.</t>
  </si>
  <si>
    <t>Полировальные пасты</t>
  </si>
  <si>
    <t>9.BFQUARZ/8</t>
  </si>
  <si>
    <t>Полировальная паста QUARZ средней зернистости 1000 мл. Упаковка: 8 шт.</t>
  </si>
  <si>
    <t>9.BFQUARZ250/6</t>
  </si>
  <si>
    <t>Полировальная паста QUARZ средней зернистости 250 мл. Упаковка: 6 шт.</t>
  </si>
  <si>
    <t>9.BFQUARZ150/6</t>
  </si>
  <si>
    <t>Полировальная паста QUARZ средней зернистости 150 мл. Упаковка: 6 шт.</t>
  </si>
  <si>
    <t>9.BFZEPHIR/8</t>
  </si>
  <si>
    <t>Полировальная паста  ZEPHIR крупнозернистая (грубая) 1000 мл. Упаковка: 8 шт.</t>
  </si>
  <si>
    <t>9.BFZEPHIR250/6</t>
  </si>
  <si>
    <t>Полировальная паста  ZEPHIR крупнозернистая (грубая) 250 мл. Упаковка: 6 шт.</t>
  </si>
  <si>
    <t>9.BFZEPHIR150/6</t>
  </si>
  <si>
    <t>Полировальная паста  ZEPHIR крупнозернистая (грубая) 150 мл. Упаковка: 6 шт.</t>
  </si>
  <si>
    <t>9.BFDIAMOND/8</t>
  </si>
  <si>
    <t>Полировальная паста DIAMOND финишная (ультратонкая) 1000 мл. Упаковка: 8 шт.</t>
  </si>
  <si>
    <t>9.BFDIAMOND250/6</t>
  </si>
  <si>
    <t>Полировальная паста DIAMOND финишная (ультратонкая) 250 мл. Упаковка: 6 шт.</t>
  </si>
  <si>
    <t>9.BFDIAMOND150/6</t>
  </si>
  <si>
    <t>Полировальная паста DIAMOND финишная (ультратонкая) 150 мл. Упаковка: 6 шт.</t>
  </si>
  <si>
    <t>9.BFKERAMIK/8</t>
  </si>
  <si>
    <t>Полировальная паста  KERAMIK  мелкой зернистости (тонкая) 1000 мл. Упаковка:8шт.</t>
  </si>
  <si>
    <t>9.BFKERAMIK250/6</t>
  </si>
  <si>
    <t>Полировальная паста  KERAMIK  мелкой зернистости (тонкая) 250 мл. Упаковка: 6 шт.</t>
  </si>
  <si>
    <t>9.BFKERAMIK150/6</t>
  </si>
  <si>
    <t>Полировальная паста  KERAMIK  мелкой зернистости (тонкая) 150 мл. Упаковка: 6 шт.</t>
  </si>
  <si>
    <t>9.BFUHS150/6</t>
  </si>
  <si>
    <t>Полировальная паста UHS для твердых покрытий, черная 150 мл. Упаковка: 6 шт.</t>
  </si>
  <si>
    <t>Полировальные пасты для машинки MILLE BIG FOOT с планетарным типом движения</t>
  </si>
  <si>
    <t>9.BGCOARSE/8</t>
  </si>
  <si>
    <t>Паста полировальная MILLE COARSE (грубая), для полировальной машинки MILLE BIG FOOT с планетарным типом движения. 1000 мл. Упаковка: 8 шт.</t>
  </si>
  <si>
    <t>9.BGCOARSE250/6</t>
  </si>
  <si>
    <t>Паста полировальная MILLE COARSE (грубая), для полировальной машинки MILLE BIG FOOT с планетарным типом движения. 250 мл. Упаковка: 6 шт.</t>
  </si>
  <si>
    <t>9.BGFINE/8</t>
  </si>
  <si>
    <t>Паста полировальная MILLE FINE (тонкая), для полировальной машинки MILLE BIG FOOT с планетарным типом движения. 1000 мл. Упаковка: 8 шт.</t>
  </si>
  <si>
    <t>9.BGFINE250/6</t>
  </si>
  <si>
    <t>Паста полировальная MILLE FINE (тонкая), для полировальной машинки MILLE BIG FOOT с планетарным типом движения. 250 мл. Упаковка: 6 шт.</t>
  </si>
  <si>
    <t>Полировальные пасты для машинок с вращательным типом движения.</t>
  </si>
  <si>
    <t>9.BRCOARSE/8</t>
  </si>
  <si>
    <t>Паста полировальная ROTARY COARSE (грубая), для полировальных машинок с вращательным типом движения. 1000 мл. Упаковка: 8 шт.</t>
  </si>
  <si>
    <t>9.BRCOARSE250/6</t>
  </si>
  <si>
    <t>Паста полировальная ROTARY COARSE (грубая), для полировальных машинок с вращательным типом движения. 250 мл. Упаковка: 6 шт.</t>
  </si>
  <si>
    <t>9.BRULTRAFINE/8</t>
  </si>
  <si>
    <t>Паста полировальная ROTARY ULTRA FINE (финишная), для полировальных машинок с вращательным типом движения. 1000 мл. Упаковка: 8 шт.</t>
  </si>
  <si>
    <t>9.BRULTRAFINE250/6</t>
  </si>
  <si>
    <t>Паста полировальная ROTARY ULTRA FINE (финишная), для полировальных машинок с вращательным типом движения. 250 мл. Упаковка: 6 шт.</t>
  </si>
  <si>
    <t>9.BRFINE/8</t>
  </si>
  <si>
    <t>Паста полировальная ROTARY FINE (тонкая), для полировальных машинок с вращательным типом движения. 1000 мл. Упаковка: 8 шт.</t>
  </si>
  <si>
    <t>9.BRFINE250/6</t>
  </si>
  <si>
    <t>Паста полировальная ROTARY FINE (тонкая), для полировальных машинок с вращательным типом движения. 250 мл. Упаковка: 6 шт.</t>
  </si>
  <si>
    <t>Универсальные полировальные диски</t>
  </si>
  <si>
    <t>9.DA150H</t>
  </si>
  <si>
    <t>Жесткий полировальный поролоновый диск Ø 130/150мм.  Крепление: липучка (Velcro). Предназначен для работы с полировальными пастами линейки RUPES и другими высокоабразивными полировальными составами, цвет поролона (синий).                                                                                                                             Упаковка: индивидуальная.</t>
  </si>
  <si>
    <t>9.DA150M</t>
  </si>
  <si>
    <t>Мягкий полировальный поролоновый диск Ø 130/150мм. Крепление: липучка (Velcro). Предназначен для работы с полировальными пастами линейки RUPES и другими среднеабразивными и низкоабразивными полировальными составами, цвет поролона (желтый).  Упаковка: индивидуальная.</t>
  </si>
  <si>
    <t>9.DA150S</t>
  </si>
  <si>
    <t>Сверхмягкий полировальный поролоновый диск Ø 130/150мм. Крепление: липучка (Velcro). Предназначен для работы с полировальными пастами линейки RUPES и другими низкоабразивными полировальными составами, цвет поролона (белый).                                                                                                                            Упаковка: индивидуальная.</t>
  </si>
  <si>
    <t>Полировальные диски</t>
  </si>
  <si>
    <t>9.BF40H</t>
  </si>
  <si>
    <t>Жесткий поролоновый полировальный диск (COARSE) из плотного, ячеистого поролона. Диаметр: 34/40 мм. Крепление: липучка (Velcro). Цвет: голубой. Предназначен для восстановительной полировки и удаления голограмм. Используется с полировальной пастой ZEPHIR (грубая).</t>
  </si>
  <si>
    <t>9.BF40J</t>
  </si>
  <si>
    <t>Средней жесткости поролоновый полировальный диск (MEDIUM) из плотного, ячеистого поролона. Диаметр: 34/40 мм. Крепление: липучка (Velcro). Цвет: зелёный. Предназначен для восстановительной полировки и удаления голограмм. Используется с полировальной пастой ZEPHIR (грубая) и QUARZ (средняя).</t>
  </si>
  <si>
    <t>9.BF40M</t>
  </si>
  <si>
    <t>Мягкий полировальный диск (FINE) из ячеистого поролона. Диаметр: 34/40 мм. Крепление: липучка (Velcro). Цвет: жёлтый. Предназначен для удаление лёгких дефектов и голограмм, а так же для придания покрытию лоска и глянца. Используется с полировальной пастой KERAMIC (тонкая) или DIAMOND (финишная).</t>
  </si>
  <si>
    <t>9.BF40S</t>
  </si>
  <si>
    <t>Супер мягкий полировальный диск (ULTRAFINE) из ячеистого поролона. Диаметр: 34/40 мм. Крепление: липучка (Velcro). Цвет: белый. Предназначен для удаления лёгких дефектов и голограмм, а так же для придания покрытию лоска и глянца. Используется с полировальной пастой KERAMIC (тонкая) или DIAMOND (финишная).</t>
  </si>
  <si>
    <t>9.BF40U</t>
  </si>
  <si>
    <t>Средней жесткости поролоновый полировальный диск (UHS) из плотного, ячеистого поролона.Диаметр: 34/40 мм. Крепление: липучка (Velcro). Цвет: тёмно-серый.
Предназначен для полировки и удаления голограмм твёрдых покрытий.
Используется с полировальной пастой UHS EASY GLOSS (цветовая маркировка: чёрный) , а также, с ZEPHIR (грубая), QUARZ (средняя) и KERAMIC (тонкая).</t>
  </si>
  <si>
    <t>9.BF70J</t>
  </si>
  <si>
    <t>Средней жесткости поролоновый полировальный диск (MEDIUM) из плотного, ячеистого поролона. Диаметр: 54/70 мм. Крепление: липучка (Velcro). Цвет: зелёный. Предназначен для восстановительной полировки и удаления голограмм. Используется с полировальной пастой ZEPHIR (грубая) и QUARZ (средняя).</t>
  </si>
  <si>
    <t>9.BF70M</t>
  </si>
  <si>
    <t>Мягкий полировальный диск (FINE) из ячеистого поролона. Диаметр: 54/70 мм. Крепление: липучка (Velcro). Цвет: жёлтый. Предназначен для удаление лёгких дефектов и голограмм, а так же для придания покрытию лоска и глянца. Используется с полировальной пастой KERAMIC (тонкая) или DIAMOND (финишная).</t>
  </si>
  <si>
    <t>9.BF70U</t>
  </si>
  <si>
    <t>Средней жесткости поролоновый полировальный диск (UHS) из плотного, ячеистого поролона.
Диаметр: 54/70 мм. Крепление: липучка (Velcro). Цвет: тёмно-серый.
Предназначен для полировки и удаления голограмм твёрдых покрытий.
Используется с полировальной пастой UHS EASY GLOSS (цветовая маркировка: чёрный) , а также, с ZEPHIR (грубая), QUARZ (средняя) и KERAMIC (тонкая).</t>
  </si>
  <si>
    <t>9.BF100U</t>
  </si>
  <si>
    <t>Средней жесткости поролоновый полировальный диск (UHS) из плотного, ячеистого поролона.
Диаметр: 80/100 мм. Крепление: липучка (Velcro). Цвет: тёмно-серый.
Предназначен для полировки и удаления голограмм твёрдых покрытий.
Используется с полировальной пастой UHS EASY GLOSS (цветовая маркировка: чёрный) , а также, с ZEPHIR (грубая), QUARZ (средняя) и KERAMIC (тонкая).</t>
  </si>
  <si>
    <t>9.BF100H</t>
  </si>
  <si>
    <t xml:space="preserve"> Жесткий поролоновый полировальный диск (COARSE) из плотного, ячеистого поролона, c одним круглым центральным отверстием. Диаметр: 80/100 мм. Крепление: липучка (Velcro). Цвет: голубой. Предназначен для восстановительной полировки и удаления голограмм. Используется с полировальной пастой ZEPHIR (грубая).</t>
  </si>
  <si>
    <t>9.BF100J</t>
  </si>
  <si>
    <t>Средней жёсткости поролоновый полировальный диск (MEDIUM) из плотного, ячеистого поролона, c одним круглым центральным отверстием. Диаметр: 80/100 мм. Крепление: липучка (Velcro). Цвет: зелёный. Предназначен для восстановительной полировки и удаления голограмм. Используется с полировальной пастой ZEPHIR (грубая) и QUARZ (средняя).</t>
  </si>
  <si>
    <t>9.BF100M</t>
  </si>
  <si>
    <t>Мягкий полировальный диск (FINE) из ячеистого поролона, с одним круглым центральным отверстием. Диаметр: 80/100 мм. Крепление: липучка (Velcro). Цвет: жёлтый. Предназначен для удаление лёгких дефектов и голограмм, а так же для придания покрытию лоска и глянца. Используется с полировальной пастой KERAMIC (тонкая) или DIAMOND (финишная).</t>
  </si>
  <si>
    <t>9.BF150H</t>
  </si>
  <si>
    <t>Жесткий поролоновый полировальный диск (COARSE) из плотного, ячеистого поролона, c одним круглым центральным отверстием. Диаметр: 130/150 мм. Крепление: липучка (Velcro). Цвет: голубой. Предназначен для восстановительной полировки и удаления голограмм. Используется с полировальной пастой ZEPHIR (грубая).</t>
  </si>
  <si>
    <t>9.BF150J</t>
  </si>
  <si>
    <t>Средней жесткости поролоновый полировальный диск  (MEDIUM) из плотного, ячеистого поролона, c одним круглым центральным отверстием. Диаметр: 130/150 мм. Крепление: липучка (Velcro). Цвет: зелёный. Предназначен для восстановительной полировки и удаления голограмм. Используется с полировальной пастой ZEPHIR (грубая) и QUARZ (средняя).</t>
  </si>
  <si>
    <t>9.BF150M</t>
  </si>
  <si>
    <t>Мягкий полировальный диск (FINE) из ячеистого поролона, с одним круглым центральным отверстием. Диаметр диска: 130/150 мм. Крепление: липучка (Velcro). Цвет: жёлтый. Предназначен для удаление лёгких дефектов и голограмм, а так же для придания покрытию лоска и глянца. Используется с полировальной пастой KERAMIC (тонкая) или DIAMOND (финишная).</t>
  </si>
  <si>
    <t>9.BF150S</t>
  </si>
  <si>
    <t>Супер мягкий полировальный диск (ULTRAFINE) из ячеистого поролона, с одним круглым центральным отверстием. Диаметр: 130/150 мм. Крепление: липучка (Velcro). Цвет: белый. Предназначен для удаления лёгких дефектов и голограмм, а так же для придания покрытию лоска и глянца. Используется с полировальной пастой KERAMIC (тонкая) или DIAMOND (финишная).</t>
  </si>
  <si>
    <t>9.BF150U</t>
  </si>
  <si>
    <t>Средней жесткости поролоновый полировальный диск (UHS) из плотного, ячеистого поролона.
Диаметр: 130/150 мм. Крепление: липучка (Velcro). Цвет: тёмно-серый.
Предназначен для полировки и удаления голограмм твёрдых покрытий.
Используется с полировальной пастой UHS EASY GLOSS (цветовая маркировка: чёрный) , а также, с ZEPHIR (грубая), QUARZ (средняя) и KERAMIC (тонкая).</t>
  </si>
  <si>
    <t>9.BF180U</t>
  </si>
  <si>
    <t>Средней жесткости поролоновый полировальный диск (UHS) из плотного, ячеистого поролона.
Диаметр: 150/180 мм. Крепление: липучка (Velcro). Цвет: тёмно-серый.
Предназначен для полировки и удаления голограмм твёрдых покрытий.
Используется с полировальной пастой UHS EASY GLOSS (цветовая маркировка: чёрный) , а также, с ZEPHIR (грубая), QUARZ (средняя) и KERAMIC (тонкая).</t>
  </si>
  <si>
    <t>9.BF180H</t>
  </si>
  <si>
    <t>Жесткий поролоновый полировальный диск (COARSE) из плотного, ячеистого поролона, c одним круглым центральным отверстием. Диаметр: 150/180 мм. Крепление: липучка (Velcro). Цвет: голубой. Предназначен для восстановительной полировки и удаления голограмм. Используется с полировальной пастой ZEPHIR (грубая).</t>
  </si>
  <si>
    <t>9.BF180J</t>
  </si>
  <si>
    <t>Cредней жесткости поролоновый полировальный диск  (MEDIUM) из плотного, ячеистого поролона, c одним круглым центральным отверстием. Диаметр: 150/180 мм. Крепление: липучка (Velcro). Цвет: зелёный. Предназначен для восстановительной полировки и удаления голограмм. Используется с полировальной пастой ZEPHIR (грубая) и QUARZ (средняя).</t>
  </si>
  <si>
    <t>9.BF180M</t>
  </si>
  <si>
    <t>Мягкий полировальный диск (FINE) из ячеистого поролона, с одним круглым центральным отверстием. Диаметр: 150/180 мм. Крепление: липучка (Velcro). Цвет: жёлтый. Предназначен для удаление лёгких дефектов и голограмм, а так же для придания покрытию лоска и глянца. Используется с полировальной пастой KERAMIC (тонкая) или DIAMOND (финишная).</t>
  </si>
  <si>
    <t>9.BF180S</t>
  </si>
  <si>
    <t>Супер мягкий полировальный диск (ULTRAFINE) из ячеистого поролона, с одним круглым центральным отверстием. Диаметр: 150/180 мм. Крепление: липучка (Velcro). Цвет: белый. Предназначен для удаления лёгких дефектов и голограмм, а так же для придания покрытию лоска и глянца. Используется с полировальной пастой KERAMIC (тонкая) или DIAMOND (финишная).</t>
  </si>
  <si>
    <t>9.BF100FH</t>
  </si>
  <si>
    <t xml:space="preserve">Микрофибровый грубый полировальный диск (CUTTING PAD) для системы BIG FOOT, с кортким и плотным ворсом, c 8-ю радиальными, продолговатыми отверстиями и одним круглым, центральным. Диаметр диска: 80/100 мм. Крепление: липучка (Velcro). Цвет: белый с голубой полосой. Предназначен для восстановительной полировки любых твёрдых лакокрасочных покрытий. Используется со специальной жёсткой диск-подошвой для микрофибровых дисков RUPES и полировальной пастой ZEPHIR-грубая. </t>
  </si>
  <si>
    <t xml:space="preserve">9.BF100FM </t>
  </si>
  <si>
    <t>Микрофибровый доводочный полировальный диск (FINISHING PAD) для системы BIG FOOT, с длинным и мягким ворсом, c 8-ю радиальными, продолговатыми отверстиями и одним круглым, центральным. Диаметр диска: 80/100 мм. Крепление: липучка (Velcro). Цвет: белый с жёлтой полосой. Предназначен для удаление лёгких дефектов и голограмм с лакокрасочного покрытия, а так же для придания лоска и глянца. Используется со специальной жёсткой диск-подошвой для микрофибровых дисков RUPES и полировальной пастой KERAMIC-тонкая (цветовая маркировка: жёлтый) или DIAMOND-финишная.</t>
  </si>
  <si>
    <t xml:space="preserve">9.BF150FH </t>
  </si>
  <si>
    <t>Микрофибровый грубый полировальный диск (CUTTING PAD) для системы BIG FOOT, с кортким и плотным ворсом, c 8-ю радиальными, продолговатыми отверстиями и одним круглым, центральным. Диаметр диска: 130/150 мм. Крепление: липучка (Velcro). Цвет: белый с голубой полосой. Предназначен для восстановительной полировки любых твёрдых лакокрасочных покрытий. Используется со специальной жёсткой диск-подошвой для микрофибровых дисков RUPES и полировальной пастой ZEPHIR-грубая.</t>
  </si>
  <si>
    <t xml:space="preserve">9.BF150FM </t>
  </si>
  <si>
    <t>Микрофибровый доводочный полировальный диск (FINISHING PAD) для системы BIG FOOT, с длинным и мягким ворсом, c 8-ю радиальными, продолговатыми отверстиями и одним круглым, центральным. Диаметр диска: 130/150 мм. Крепление: липучка (Velcro). Цвет: белый с жёлтой полосой. Предназначен для удаление лёгких дефектов и голограмм с лакокрасочного покрытия, а так же для придания лоска и глянца. Используется со специальной жёсткой диск-подошвой для микрофибровых дисков RUPES и полировальной пастой KERAMIC-тонкая (цветовая маркировка: жёлтый) или DIAMOND-финишная.</t>
  </si>
  <si>
    <t>9.BF170FН</t>
  </si>
  <si>
    <t>Микрофибровый грубый полировальный диск (CUTTING PAD) для системы BIG FOOT, с коротким и плотным ворсом, c 12-ю радиальными продолговатыми отверстиями и одним круглым, центральным. Диаметр диска: 150/150 мм. Крепление: липучка (Velcro). Цвет: белый с голубой маркировкой. Предназначен для восстановительной полировки любых твёрдых лакокрасочных покрытий. Используется со специальной жёсткой диск-подошвой для микрофибровых дисков RUPES и полировальной пастой ZEPHIR-грубая (цветовая маркировка: голубой).</t>
  </si>
  <si>
    <t>9.BF170FM</t>
  </si>
  <si>
    <t xml:space="preserve">Микрофибровый доводочный полировальный диск (FINISHING PAD) для системы BIG FOOT, с длинным и мягким ворсом, c 12-тью радиальными, продолговатыми отверстиями и одним круглым, центральным. Диаметр диска: 150/150 мм. Крепление: липучка (Velcro). Цвет: жёлтый. Предназначен для удаление лёгких дефектов и голограмм с лакокрасочного покрытия, а так же для придания лоска и глянца. Используется со специальной жёсткой диск-подошвой для микрофибровых дисков RUPES и полировальной пастой KERAMIC-тонкая (цветовая маркировка: жёлтый) или DIAMOND-финишная. </t>
  </si>
  <si>
    <t>Полировальные диски из натуральной овчины</t>
  </si>
  <si>
    <t>9.BL150F</t>
  </si>
  <si>
    <t>Диск полировальный из натуральной овчины с подложкой из плотного, ячеистого поролона для полировальных машинок с эксцентриковым, вращательным и планетарным типом движения. Диаметр:150 мм. Крепление: липучка (Velcro). Цвет: голубой. Предназначен для восстановительной полировки. Используется с полировальной пастой ZEPHIR (грубая) и QUARZ (средняя), а также MILLE CORSE (грубая).</t>
  </si>
  <si>
    <t>9.BL180F</t>
  </si>
  <si>
    <t>Диск полировальный из натуральной овчины с подложкой из плотного, ячеистого поролона для полировальных машинок с эксцентриковым, вращательным и планетарным типом движения. Диаметр: 180 мм. Крепление: липучка (Velcro). Цвет: голубой. Предназначен для восстановительной полировки. Используется с полировальной пастой ZEPHIR (грубая) и QUARZ (средняя), а также MILLE CORSE (грубая).</t>
  </si>
  <si>
    <t>9.BL180H</t>
  </si>
  <si>
    <t>Диск полировальный ROTARY COARSE (жесткий) из кручёной шерсти (натуральная овчина). Диаметр: 180 мм.  Крепление: липучка (Velcro). Цвет: голубой. Предназначен для восстановительной полировки. Используется с полировальной пастой ROTARY Coarse (жесткая).</t>
  </si>
  <si>
    <t>9.BL200H</t>
  </si>
  <si>
    <t>Диск полировальный ROTARY COARSE (жесткий) из кручёной шерсти (натуральная овчина). Диаметр: 200 мм.  Крепление: липучка (Velcro). Цвет: голубой. Предназначен для восстановительной полировки. Используется с полировальной пастой ROTARY Coarse (жесткая).</t>
  </si>
  <si>
    <t>9.BW40H</t>
  </si>
  <si>
    <t xml:space="preserve">Диск полировальный из натуральной овчины с подложкой из плотного, ячеистого поролона для полировальных машинок с вращательным и планетарным типом движения. 
Диаметр: 30/45 мм. Крепление: липучка (Velcro). Цвет: голубой. 
Предназначен для восстановительной полировки. Используется с полировальной пастой ZEPHIR (грубая) и QUARZ (средняя), а также MILLE CORSE (грубая). </t>
  </si>
  <si>
    <t>9.BW40М</t>
  </si>
  <si>
    <t xml:space="preserve">Диск полировальный из натуральной овчины с подложкой из плотного, ячеистого поролона для полировальных машинок с вращательным и планетарным типом движения. Диаметр: 30/45 мм. Крепление: липучка (Velcro). Цвет: жёлтый. Предназначен для восстановительной полировки и удаления лёгких дефектов. Используется с полировальной пастой ZEPHIR (грубая), QUARZ (средняя) и KERAMIC (тонкая), а также MILLE CORSE (грубая) и MILLE FINE (тонкая). </t>
  </si>
  <si>
    <t>9.BW70H</t>
  </si>
  <si>
    <t xml:space="preserve">Диск полировальный из натуральной овчины с подложкой из плотного, ячеистого поролона для полировальных машинок с вращательным и планетарным типом движения. 
Диаметр: 50/65 мм. Крепление: липучка (Velcro). Цвет: голубой. 
Предназначен для восстановительной полировки. Используется с полировальной пастой ZEPHIR (грубая) и QUARZ (средняя), а также MILLE CORSE (грубая). </t>
  </si>
  <si>
    <t>9.BW70М</t>
  </si>
  <si>
    <t>Диск полировальный из натуральной овчины с подложкой из плотного, ячеистого поролона для полировальных машинок с вращательным и планетарным типом движения.
 Диаметр: 50/65 мм. Крепление: липучка (Velcro). Цвет: жёлтый. 
Предназначен для восстановительной полировки и удаления лёгких дефектов. Используется с полировальной пастой ZEPHIR (грубая), QUARZ (средняя) и KERAMIC (тонкая), а также MILLE CORSE (грубая) и MILLE FINE (тонкая).</t>
  </si>
  <si>
    <t>9.BW100H</t>
  </si>
  <si>
    <t xml:space="preserve">Диск полировальный из натуральной овчины с подложкой из плотного, ячеистого поролона для полировальных машинок с вращательным и планетарным типом движения. 
Диаметр: 80/90 мм. Крепление: липучка (Velcro). Цвет: голубой. 
Предназначен для восстановительной полировки. Используется с полировальной пастой ZEPHIR (грубая) и QUARZ (средняя), а также MILLE CORSE (грубая). </t>
  </si>
  <si>
    <t>9.BW100М</t>
  </si>
  <si>
    <t xml:space="preserve">Диск полировальный из натуральной овчины с подложкой из плотного, ячеистого поролона для полировальных машинок с вращательным и планетарным типом движения. Диаметр: 80/90 мм. Крепление: липучка (Velcro). Цвет: жёлтый. Предназначен для восстановительной полировки и удаления лёгких дефектов. Используется с полировальной пастой ZEPHIR (грубая), QUARZ (средняя) и KERAMIC (тонкая), а также MILLE CORSE (грубая) и MILLE FINE (тонкая). </t>
  </si>
  <si>
    <t>9.BW150H</t>
  </si>
  <si>
    <t>Диск полировальный из натуральной овчины с подложкой из плотного, ячеистого поролона для полировальных машинок с вращательным и планетарным типом движения. Диаметр: 130/145 мм. Крепление: липучка (Velcro). Цвет: голубой. Предназначен для восстановительной полировки. Используется с полировальной пастой ZEPHIR (грубая) и QUARZ (средняя), а также MILLE CORSE (грубая).</t>
  </si>
  <si>
    <t>9.BW150М</t>
  </si>
  <si>
    <t xml:space="preserve">Диск полировальный из натуральной овчины с подложкой из плотного, ячеистого поролона для полировальных машинок с вращательным и планетарным типом движения. Диаметр: 130/145 мм. Крепление: липучка (Velcro). Цвет: жёлтый. Предназначен для восстановительной полировки и удаления лёгких дефектов. Используется с полировальной пастой ZEPHIR (грубая), QUARZ (средняя) и KERAMIC (тонкая), а также MILLE CORSE (грубая) и MILLE FINE (тонкая). </t>
  </si>
  <si>
    <t>9.BW180H</t>
  </si>
  <si>
    <t>Диск полировальный из натуральной овчины с подложкой из плотного, ячеистого поролона для полировальных машинок с вращательным и планетарным типом движения. Диаметр: 150/170 мм. Крепление: липучка (Velcro). Цвет: голубой. Предназначен для восстановительной полировки. Используется с полировальной пастой ZEPHIR (грубая) и QUARZ (средняя), а также MILLE CORSE (грубая).</t>
  </si>
  <si>
    <t>9.BW180М</t>
  </si>
  <si>
    <t xml:space="preserve">Диск полировальный из натуральной овчины с подложкой из плотного, ячеистого поролона для полировальных машинок с вращательным и планетарным типом движения. 
Диаметр: 150/170 мм. Крепление: липучка (Velcro). Цвет: жёлтый. 
Предназначен для восстановительной полировки и удаления лёгких дефектов. Используется с полировальной пастой ZEPHIR (грубая), QUARZ (средняя) и KERAMIC (тонкая), а также MILLE CORSE (грубая) и MILLE FINE (тонкая). </t>
  </si>
  <si>
    <t>Полировальные диски для машинки MILLE BIG FOOT с планетарным типом движения</t>
  </si>
  <si>
    <t>9.BG150H</t>
  </si>
  <si>
    <t xml:space="preserve">Диск полировальный MILLE COARSE (жёсткий), тонкий, из плотного, ячеистого поролона для полировальной машинки MILLE BIG FOOT с планетарным типом движения. Диаметр: 130/140х15 мм. Крепление: липучка (Velcro). Цвет: голубой. Предназначен для восстановительной полировки. Используется с полировальной пастой MILLE COARSE (грубая). </t>
  </si>
  <si>
    <t>9.BG150М</t>
  </si>
  <si>
    <t xml:space="preserve">Диск полировальный MILLE FINE (мягкий), тонкий, из ячеистого поролона для полировальной машинки MILLE BIG FOOT с планетарным типом движения. 
Диаметр: 130/140 мм. Крепление: липучка (Velcro). Цвет: жёлтый.
 Предназначен для удаления лёгких дефектов и голограмм, а так же для придания покрытию лоска и глянца. Используется с полировальной пастой MILLE FINE (тонкая). </t>
  </si>
  <si>
    <t>9.BG180H</t>
  </si>
  <si>
    <t xml:space="preserve">Диск полировальный MILLE COARSE (жёсткий), тонкий, из плотного, ячеистого поролона для полировальной машинки MILLE BIG FOOT с планетарным типом движения. Диаметр: 150/165х15 мм. Крепление: липучка (Velcro). Цвет: голубой. Предназначен для восстановительной полировки. Используется с полировальной пастой MILLE COARSE (грубая). </t>
  </si>
  <si>
    <t>9.BG180М</t>
  </si>
  <si>
    <t>Диск полировальный MILLE FINE (мягкий), тонкий, из ячеистого поролона для полировальной машинки MILLE BIG FOOT с планетарным типом движения. 
Диаметр: 150/165 мм. Крепление: липучка (Velcro). Цвет: жёлтый.
 Предназначен для удаления лёгких дефектов и голограмм, а так же для придания покрытию лоска и глянца. Используется с полировальной пастой MILLE FINE (тонкая).</t>
  </si>
  <si>
    <t>Полировальные диски для машинок с вращательным типом движения.</t>
  </si>
  <si>
    <t>9.BR150H</t>
  </si>
  <si>
    <t xml:space="preserve">Диск полировальный ROTARY COARSE (жёсткий) из плотного, ячеистого поролона для полировальных машинок с вращательным типом движения. 
Диаметр: 130/135 мм. Крепление: липучка (Velcro). Цвет: голубой. 
Предназначен для восстановительной полировки. Используется с полировальной пастой ROTARY COARSE (грубая). </t>
  </si>
  <si>
    <t>9.BR150М</t>
  </si>
  <si>
    <t>Диск полировальный ROTARY FINE (мягкий) из ячеистого поролона для полировальных машинок с вращательным типом движения.
 Диаметр: 130/135 мм. Крепление: липучка (Velcro). Цвет: жёлтый. Предназначен для удаления лёгких дефектов и голограмм, а так же для придания покрытию лоска и глянца. Используется с полировальной пастой ROTARY FINE (тонкая).</t>
  </si>
  <si>
    <t>9.BR150S</t>
  </si>
  <si>
    <r>
      <rPr>
        <sz val="9"/>
        <rFont val="Arial Unicode MS"/>
        <family val="2"/>
        <charset val="204"/>
      </rPr>
      <t>Диск полировальный ROTARY ULTRAFINE</t>
    </r>
    <r>
      <rPr>
        <b/>
        <sz val="9"/>
        <rFont val="Arial Unicode MS"/>
        <family val="2"/>
        <charset val="204"/>
      </rPr>
      <t xml:space="preserve"> </t>
    </r>
    <r>
      <rPr>
        <sz val="9"/>
        <rFont val="Arial Unicode MS"/>
        <family val="2"/>
        <charset val="204"/>
      </rPr>
      <t xml:space="preserve">(супер мягкий) из ячеистого поролона для полировальных машинок с вращательным типом движения. 
Диаметр: 130/135 мм. Крепление: липучка (Velcro). Цвет: белый. 
Предназначен для удаления лёгких дефектов и голограмм, а так же для придания покрытию лоска и глянца. Используется с полировальной пастой ROTARY ULTRA FINE (финишная). </t>
    </r>
  </si>
  <si>
    <t>9.BR180H</t>
  </si>
  <si>
    <t xml:space="preserve">Диск полировальный ROTARY COARSE (жёсткий) из плотного, ячеистого поролона для полировальных машинок с вращательным типом движения. 
Диаметр: 155/160 мм. Крепление: липучка (Velcro). Цвет: голубой. 
Предназначен для восстановительной полировки. Используется с полировальной пастой ROTARY COARSE (грубая). </t>
  </si>
  <si>
    <t>9.BR180М</t>
  </si>
  <si>
    <t>Диск полировальный ROTARY FINE (мягкий) из ячеистого поролона для полировальных машинок с вращательным типом движения.
 Диаметр: 155/160 мм. Крепление: липучка (Velcro). Цвет: жёлтый. 
Предназначен для удаления лёгких дефектов и голограмм, а так же для придания покрытию лоска и глянца. Используется с полировальной пастой ROTARY FINE (тонкая).</t>
  </si>
  <si>
    <t>9.BR180S</t>
  </si>
  <si>
    <t xml:space="preserve">Диск полировальный ROTARY ULTRAFINE (супер мягкий) из ячеистого поролона для полировальных машинок с вращательным типом движения. 
Диаметр: 155/160 мм. Крепление: липучка (Velcro). Цвет: белый. 
Предназначен для удаления лёгких дефектов и голограмм, а так же для придания покрытию лоска и глянца. Используется с полировальной пастой ROTARY ULTRA FINE (финишная). </t>
  </si>
  <si>
    <t>9.BR200H</t>
  </si>
  <si>
    <t xml:space="preserve">Диск полировальный ROTARY COARSE (жёсткий) из плотного, ячеистого поролона для полировальных машинок с вращательным типом движения. 
Диаметр: 175/180 мм. Крепление: липучка (Velcro). Цвет: голубой.
 Предназначен для восстановительной полировки. Используется с полировальной пастой ROTARY COARSE (грубая). </t>
  </si>
  <si>
    <t>9.BR200М</t>
  </si>
  <si>
    <t xml:space="preserve">Диск полировальный ROTARY FINE (мягкий) из ячеистого поролона для полировальных машинок с вращательным типом движения. 
Диаметр: 175/180 мм. Крепление: липучка (Velcro). Цвет: жёлтый. 
Предназначен для удаления лёгких дефектов и голограмм, а так же для придания покрытию лоска и глянца. Используется с полировальной пастой ROTARY FINE (тонкая). </t>
  </si>
  <si>
    <t>9.BR200S</t>
  </si>
  <si>
    <t xml:space="preserve">Диск полировальный ROTARY ULTRAFINE (супер мягкий) из ячеистого поролона для полировальных машинок с вращательным типом движения. 
Диаметр: 175/180 мм. Крепление: липучка (Velcro). Цвет: белый. Предназначен для удаления лёгких дефектов и голограмм, а так же для придания покрытию лоска и глянца. Используется с полировальной пастой ROTARY ULTRA FINE (финишная). </t>
  </si>
  <si>
    <t>Аксессуары BigFoot</t>
  </si>
  <si>
    <t>9.BF3000</t>
  </si>
  <si>
    <t>Щетка конский волос средней жесткости для iBrid Nano BIG FOOT</t>
  </si>
  <si>
    <t>9.BF3015</t>
  </si>
  <si>
    <t>Щетка нейлоновая мягкая для iBrid Nano BIG FOOT</t>
  </si>
  <si>
    <t>9.BF3030</t>
  </si>
  <si>
    <t>Щетка нейлоновая жесткая для iBrid Nano BIG FOOT</t>
  </si>
  <si>
    <t>9.HOLDER</t>
  </si>
  <si>
    <t>Держатель настенный для машинок BIG FOOT</t>
  </si>
  <si>
    <t>9HC120LT</t>
  </si>
  <si>
    <t>Зарядное устройство аккумулятора для IBrid Nano BIG FOOT.</t>
  </si>
  <si>
    <t>9HP120LT</t>
  </si>
  <si>
    <t>Блок питания (адаптер) для работы IBrid Nano BIG FOOT от сети.</t>
  </si>
  <si>
    <t>9HB120LT</t>
  </si>
  <si>
    <t>Аккумулятор литий-ионный для IBrid Nano BIG FOOT.</t>
  </si>
  <si>
    <t>Рекламная продукция BigFoot</t>
  </si>
  <si>
    <t>9.Z245</t>
  </si>
  <si>
    <t>Кепка Rupes BigFoot, чёрная</t>
  </si>
  <si>
    <t>9.Z751/SN</t>
  </si>
  <si>
    <t>Футболка логотипом Rupes BigFoot, размер S, синяя</t>
  </si>
  <si>
    <t>9.Z751/MN</t>
  </si>
  <si>
    <t>Футболка логотипом Rupes BigFoot, размер M, синяя</t>
  </si>
  <si>
    <t>9.Z751/LN</t>
  </si>
  <si>
    <t>Футболка логотипом Rupes BigFoot, размер L, синяя</t>
  </si>
  <si>
    <t>9.Z751/XLN</t>
  </si>
  <si>
    <t>Футболка логотипом Rupes BigFoot, размер XL, синяя</t>
  </si>
  <si>
    <t>9.Z751/XXLN</t>
  </si>
  <si>
    <t>Футболка логотипом Rupes BigFoot, размер XXL, синяя</t>
  </si>
  <si>
    <t>9.Z752/SG</t>
  </si>
  <si>
    <t>Футболка логотипом Rupes BigFoot, размер S, серая</t>
  </si>
  <si>
    <t>9.Z752/MG</t>
  </si>
  <si>
    <t>Футболка логотипом Rupes BigFoot, размер M, серая</t>
  </si>
  <si>
    <t>9.Z752/LG</t>
  </si>
  <si>
    <t>Футболка логотипом Rupes BigFoot, размер L, серая</t>
  </si>
  <si>
    <t>9.Z752/XLG</t>
  </si>
  <si>
    <t>Футболка логотипом Rupes BigFoot, размер XL, серая</t>
  </si>
  <si>
    <t>9.Z752/XXLG</t>
  </si>
  <si>
    <t>Футболка логотипом Rupes BigFoot, размер XXL, серая</t>
  </si>
  <si>
    <t>9.Z1023/M</t>
  </si>
  <si>
    <t>Винтажная футболка , размер M</t>
  </si>
  <si>
    <t>9.Z1023/L</t>
  </si>
  <si>
    <t>Винтажная футболка , размер L</t>
  </si>
  <si>
    <t>9.Z1023/XL</t>
  </si>
  <si>
    <t>Винтажная футболка, размер XL</t>
  </si>
  <si>
    <t>9.Z265/M</t>
  </si>
  <si>
    <t>Рубашка-поло с логотипом Rupes BigFoot, размер M, белая, рукав чёрный</t>
  </si>
  <si>
    <t>9.Z265/L</t>
  </si>
  <si>
    <t>Рубашка-поло с логотипом Rupes BigFoot, размер L, белая, рукав чёрный</t>
  </si>
  <si>
    <t>9.Z790/M</t>
  </si>
  <si>
    <t>Рубашка-поло с логотипом: академия Rupes BigFoot, размер M, чёрная</t>
  </si>
  <si>
    <t>9.Z790/L</t>
  </si>
  <si>
    <t>Рубашка-поло с логотипом: академия Rupes BigFoot, размер L, чёрная</t>
  </si>
  <si>
    <t>9.Z790/XL</t>
  </si>
  <si>
    <t>Рубашка-поло с логотипом: академия Rupes BigFoot, размер XL, чёрная</t>
  </si>
  <si>
    <t>9.Z904/M</t>
  </si>
  <si>
    <t>Рубашка-поло с логотипом Rupes BigFoot, размер M, белая</t>
  </si>
  <si>
    <t>9.Z904/L</t>
  </si>
  <si>
    <t>Рубашка-поло с логотипом Rupes BigFoot, размер L, белая</t>
  </si>
  <si>
    <t>9.Z904/XL</t>
  </si>
  <si>
    <t>Рубашка-поло с логотипом Rupes BigFoot, размер XL, белая</t>
  </si>
  <si>
    <t>9.Z920/M</t>
  </si>
  <si>
    <t>Кофта с застёжкой молния и логотипом: академия Rupes BigFoot,размер M, чёрная</t>
  </si>
  <si>
    <t>9.Z920/L</t>
  </si>
  <si>
    <t>Кофта с застёжкой молния и логотипом: академия Rupes BigFoot,размер L, чёрная</t>
  </si>
  <si>
    <t>9.Z920/XL</t>
  </si>
  <si>
    <t>Кофта с застёжкой молния и логотипом: академия Rupes BigFoot,размер XL, чёрная</t>
  </si>
  <si>
    <t>9.Z891</t>
  </si>
  <si>
    <t>Наколенник Rupes BigFoot</t>
  </si>
  <si>
    <t>9.Z823</t>
  </si>
  <si>
    <t>Сумка для покупок Rupes BigFoot, (ДхВхШ) 420х320х160мм</t>
  </si>
  <si>
    <t>9.Z868BF</t>
  </si>
  <si>
    <t>Фартук с логотипом Rupes BigFoot</t>
  </si>
  <si>
    <t>9.Z871</t>
  </si>
  <si>
    <t xml:space="preserve">Сумка для принадлежностей и инструмента Rupes BigFoot, (ДхВхШ) 500х300х250мм </t>
  </si>
  <si>
    <t>9.Z883</t>
  </si>
  <si>
    <t xml:space="preserve">Сумка для принадлежностей и инструмента Rupes BigFoot, (ДхВхШ) 400х300х250мм </t>
  </si>
  <si>
    <t>9.Z884</t>
  </si>
  <si>
    <t>Пояс для принадлежностей Rupes BigFoot</t>
  </si>
  <si>
    <t>9.Z912</t>
  </si>
  <si>
    <t>Сумка для принадлежностей и инструмента</t>
  </si>
  <si>
    <t>9.Z917</t>
  </si>
  <si>
    <t>Сумка-кофр для принадлежностей и инструмента Rupes BigFoot, (ДхВхШ) 550х430х35мм</t>
  </si>
  <si>
    <t>Централизованные системы пылеудаления, турбины, терминалы, шарнирные консоли, система Matic</t>
  </si>
  <si>
    <t xml:space="preserve">PT 102A </t>
  </si>
  <si>
    <t>Настенный рабочий терминал  для централизованных систем пылеудаления на два рабочих места. Возможно подключение 2-х электро- или пневмомашинок в любом сочетании. Терминал оснащён: автоматикой включения и выключения от машинки, 2 электророзетками, 2 пневморазъёмами для подключения пневмоинструмента (воздух со смазкой) и 1 сервисный пневморазъём (очищенный сухой воздух), 4 кронштейнами для шлангов и инструмента, манометром с регулятором давления воздуха, 2 разъёма пылеотвода диаметром 34 мм.Размер: 220х600х930 мм. Вес: 22 кг.</t>
  </si>
  <si>
    <t xml:space="preserve">PT 202A </t>
  </si>
  <si>
    <t>Пристенный рабочий терминал  для централизованных систем пылеудаления на два рабочих места. Возможно подключение 2-х электро- или пневмомашинок в любом сочетании. Терминал оснащён: автоматикой включения и выключения от машинки, 2 электророзетками, 2 пневморазъёмами для подключения пневмоинструмента (воздух со смазкой) и 1 сервисный пневморазъём (очищенный сухой воздух), 4 кронштейнами для шлангов и инструмента, манометром с регулятором давления воздуха, 2 разъёма пылеотвода, диаметром 36 мм, ящиком для шлангов. Размер: 220х600х1800 мм. Вес: 33 кг.</t>
  </si>
  <si>
    <t>EP 3</t>
  </si>
  <si>
    <t xml:space="preserve">Подвесной рабочий терминал централизованной системы пылеудаления на два рабочих места без автоматического пуска. Адаптирован для системы МАTIC. Возможно подключение 2-х электро- или пневмомашинок в любом сочетании. Терминал оснащён: 2 электророзетками, 2 пневморазъёмами для подключения пневмоинструмента (воздух со смазкой) и 1 сервисный пневморазъём (очищенный сухой воздух), манометром с регулятором давления воздуха и разъёмом пылеотвода, диаметром 50 мм. Габариты: 200х440х440 мм. Вес: 6 кг. </t>
  </si>
  <si>
    <t>EP 3A</t>
  </si>
  <si>
    <t xml:space="preserve">Подвесной рабочий терминал централизованной системы пылеудаления на два рабочих места. Адаптирован для системы МАTIC. Возможно подключение 2-х электро- или пневмомашинок в любом сочетании. Терминал оснащён: автоматикой включения и выключения от машинки, 2 электророзетками, 2 пневморазъёмами для подключения пневмоинструмента (воздух со смазкой) и 1 сервисный пневморазъём (очищенный сухой воздух), манометром с регулятором давления воздуха и разъёмом пылеотвода, диаметром 50 мм. Габариты: 200х440х440 мм. Вес: 6 кг. </t>
  </si>
  <si>
    <t>EP 3C</t>
  </si>
  <si>
    <t xml:space="preserve">Подвесной рабочий терминал централизованной системы пылеудаления на два рабочих места с автоматическим отключением вытяжного потока. Адаптирован для системы МАTIC. Возможно подключение 2-х электро- или пневмомашинок в любом сочетании. Терминал оснащён: устройством для автоматического отключения вытяжного потока, автоматикой включения и выключения от машинки, 2 электророзетками, 2 пневморазъёмами для подключения пневмоинструмента (воздух со смазкой) и 1 сервисный пневморазъём (очищенный сухой воздух), манометром с регулятором давления воздуха и разъёмом пылеотвода, диаметром 50 мм. Габариты: 200х440х440 мм. Вес: 6 кг. </t>
  </si>
  <si>
    <t>EP 3M</t>
  </si>
  <si>
    <t>Терминальный элемент централизованной системы пылеудаления: 2 электрические розетки для подключения электроинструмента, 2 разъема для подключения пневмоинструмента, 1 разъем для подключения к чистому сухому воздуху, двойной соединитель для шлангов Ø29 мм, автоматический запуск пылесоса, дополнительное устройство для автоматического отключения вытяжного потока, адаптированна для сиситемы Matic.</t>
  </si>
  <si>
    <t>MK 6000</t>
  </si>
  <si>
    <t>Система MATIC. Многофункциональная система пылеудаления с подвесной 6-метровой шарнирной консолью: рабочая зона 55 м² в секторе 180°. Максимальная высота монтажа: 4,5 м.В комплект входят: пылесос KS260M (удаление пыли класса М; потребляемая мощность: 2х1000 Вт; одна розетка: мощность на розетке: 1х1600 Вт; всасывающая способность: 260 м3/час; вместимость мешка пылесборника 7 кг). Терминал EP3 M, блок подготовки воздуха (рабочее давление: 6 бар), шланги, крепеж.</t>
  </si>
  <si>
    <t>HF 6000</t>
  </si>
  <si>
    <t>Подвесная 6 метровая шарнирная консоль со встроенным терминалом и софитом. Рабочая зона 55 м² в секторе 180°. Максимальная высота монтажа консоли 4,5 м. В комплект входят: встроенный в консоль терминал управления с 2 электро и 2 пневморозетками, регулятор давления с манометром (рабочее давление воздуха 6 бар), 2 разъёма для подключения пневмоинструмента (воздух со смазкой) и 1 сервисный пневморазъём (очищенный сухой воздух), софит, держатель для инструмента.</t>
  </si>
  <si>
    <t>HB 6000</t>
  </si>
  <si>
    <t>Подвесная 6-метровой шарнирная консоль. Рабочая зона 55 м² в секторе 180°. Максимальная высота монтажа: 4,5 м. Терминал в комплект не входит.</t>
  </si>
  <si>
    <t>PF92</t>
  </si>
  <si>
    <t xml:space="preserve">Фильтр предварительной очистки от крупных частиц для централизованной системы пылеудаления. Производительность: 980 м³/час. Ёмкость мешка пылесборника: 90 л. Разъём пылеотвода: 75 мм. Габаритные размеры: 1480х630х550 мм. Вес: 70 кг. </t>
  </si>
  <si>
    <t>PFX92</t>
  </si>
  <si>
    <t xml:space="preserve">Фильтр предварительной очистки от пожароопасной пыли для централизованной системы пылеудаления. Соответствует противопожарным требованиям ATEX. Автоочистка фильтра. Производительность: 1000 м³/час. Ёмкость мешка пылесборника: 35 л. Разъём пылеотвода: 75 мм. Габаритные размеры: 1480х630х550 мм. Вес: 100 кг. </t>
  </si>
  <si>
    <t>KR2A</t>
  </si>
  <si>
    <t>Мобильная турбина для двух рабочих мест. Возможно подключение 2-х электро- или пневмомашинок в любом сочетании. Удаление пыли класса М. Максимально потребляемая мощность-3600 Вт. Безщеточный электродвигатель. Рабочее давление 6 бар. Всасывающая способность- 240 м3/час. Ручная система очистки воздушного фильтра. Два ящика для инструмента. Вес 115 кг.</t>
  </si>
  <si>
    <t>Полировальные машинки</t>
  </si>
  <si>
    <r>
      <rPr>
        <b/>
        <sz val="9"/>
        <rFont val="Arial Unicode MS"/>
        <family val="2"/>
        <charset val="204"/>
      </rPr>
      <t>PE 14-2 150 230/CEE</t>
    </r>
    <r>
      <rPr>
        <sz val="9"/>
        <rFont val="Arial Unicode MS"/>
        <family val="2"/>
        <charset val="204"/>
      </rPr>
      <t xml:space="preserve">                                                                                    POLISHFLEX, полировальная машина с регулируемой частотой вращения и высоким крутящим моментом Мощность 1400 Вт. Макс. диаметр опорного диска - 150 мм. Частота вращения на холостом ходу: 380-2100 /мин. Крепление: M 14. Длина кабеля: 4м. Вес 2,3кг</t>
    </r>
  </si>
</sst>
</file>

<file path=xl/styles.xml><?xml version="1.0" encoding="utf-8"?>
<styleSheet xmlns="http://schemas.openxmlformats.org/spreadsheetml/2006/main">
  <numFmts count="2">
    <numFmt numFmtId="164" formatCode="0.0"/>
    <numFmt numFmtId="165" formatCode="_(* #,##0.00_);_(* \(#,##0.00\);_(* \-??_);_(@_)"/>
  </numFmts>
  <fonts count="25">
    <font>
      <sz val="10"/>
      <name val="Arial"/>
      <charset val="204"/>
    </font>
    <font>
      <sz val="10"/>
      <name val="Arial"/>
      <family val="2"/>
      <charset val="204"/>
    </font>
    <font>
      <b/>
      <sz val="9"/>
      <name val="Arial Unicode MS"/>
      <family val="2"/>
      <charset val="204"/>
    </font>
    <font>
      <sz val="9"/>
      <name val="Arial Unicode MS"/>
      <family val="2"/>
      <charset val="204"/>
    </font>
    <font>
      <sz val="9"/>
      <color indexed="9"/>
      <name val="Arial Unicode MS"/>
      <family val="2"/>
      <charset val="204"/>
    </font>
    <font>
      <b/>
      <sz val="9"/>
      <color indexed="40"/>
      <name val="Arial Unicode MS"/>
      <family val="2"/>
      <charset val="204"/>
    </font>
    <font>
      <b/>
      <sz val="9"/>
      <color indexed="10"/>
      <name val="Arial Unicode MS"/>
      <family val="2"/>
      <charset val="204"/>
    </font>
    <font>
      <b/>
      <sz val="9"/>
      <color indexed="17"/>
      <name val="Arial Unicode MS"/>
      <family val="2"/>
      <charset val="204"/>
    </font>
    <font>
      <b/>
      <sz val="9"/>
      <color indexed="8"/>
      <name val="Arial Unicode MS"/>
      <family val="2"/>
      <charset val="204"/>
    </font>
    <font>
      <b/>
      <sz val="9"/>
      <color indexed="9"/>
      <name val="Arial Unicode MS"/>
      <family val="2"/>
      <charset val="204"/>
    </font>
    <font>
      <b/>
      <sz val="18"/>
      <name val="Arial Unicode MS"/>
      <family val="2"/>
      <charset val="204"/>
    </font>
    <font>
      <sz val="9"/>
      <color indexed="10"/>
      <name val="Arial Unicode MS"/>
      <family val="2"/>
      <charset val="204"/>
    </font>
    <font>
      <sz val="9"/>
      <color indexed="62"/>
      <name val="Arial Unicode MS"/>
      <family val="2"/>
      <charset val="204"/>
    </font>
    <font>
      <sz val="9"/>
      <color indexed="8"/>
      <name val="Arial Unicode MS"/>
      <family val="2"/>
      <charset val="204"/>
    </font>
    <font>
      <b/>
      <sz val="9"/>
      <name val="Arial Unicode MS"/>
      <family val="2"/>
      <charset val="204"/>
    </font>
    <font>
      <sz val="9"/>
      <color indexed="17"/>
      <name val="Arial Unicode MS"/>
      <family val="2"/>
      <charset val="204"/>
    </font>
    <font>
      <b/>
      <sz val="9"/>
      <color indexed="30"/>
      <name val="Arial Unicode MS"/>
      <family val="2"/>
      <charset val="204"/>
    </font>
    <font>
      <sz val="9"/>
      <color indexed="30"/>
      <name val="Arial Unicode MS"/>
      <family val="2"/>
      <charset val="204"/>
    </font>
    <font>
      <b/>
      <sz val="10"/>
      <name val="Arial Unicode MS"/>
      <family val="2"/>
      <charset val="204"/>
    </font>
    <font>
      <sz val="9"/>
      <name val="Arial Unicode MS"/>
      <family val="2"/>
      <charset val="204"/>
    </font>
    <font>
      <sz val="9"/>
      <color indexed="10"/>
      <name val="Arial Unicode MS"/>
      <family val="2"/>
      <charset val="204"/>
    </font>
    <font>
      <b/>
      <sz val="14"/>
      <name val="Arial Unicode MS"/>
      <family val="2"/>
      <charset val="204"/>
    </font>
    <font>
      <u/>
      <sz val="10"/>
      <color indexed="12"/>
      <name val="Arial"/>
      <family val="2"/>
      <charset val="204"/>
    </font>
    <font>
      <b/>
      <u/>
      <sz val="10"/>
      <name val="Arial"/>
      <family val="2"/>
      <charset val="204"/>
    </font>
    <font>
      <sz val="10"/>
      <name val="Arial"/>
      <family val="2"/>
      <charset val="204"/>
    </font>
  </fonts>
  <fills count="7">
    <fill>
      <patternFill patternType="none"/>
    </fill>
    <fill>
      <patternFill patternType="gray125"/>
    </fill>
    <fill>
      <patternFill patternType="solid">
        <fgColor indexed="46"/>
        <bgColor indexed="24"/>
      </patternFill>
    </fill>
    <fill>
      <patternFill patternType="solid">
        <fgColor indexed="22"/>
        <bgColor indexed="31"/>
      </patternFill>
    </fill>
    <fill>
      <patternFill patternType="solid">
        <fgColor indexed="9"/>
        <bgColor indexed="26"/>
      </patternFill>
    </fill>
    <fill>
      <patternFill patternType="solid">
        <fgColor indexed="20"/>
        <bgColor indexed="36"/>
      </patternFill>
    </fill>
    <fill>
      <patternFill patternType="solid">
        <fgColor indexed="63"/>
        <bgColor indexed="59"/>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9"/>
      </left>
      <right/>
      <top/>
      <bottom style="thin">
        <color indexed="8"/>
      </bottom>
      <diagonal/>
    </border>
    <border>
      <left/>
      <right/>
      <top style="thin">
        <color indexed="8"/>
      </top>
      <bottom style="thin">
        <color indexed="8"/>
      </bottom>
      <diagonal/>
    </border>
    <border>
      <left/>
      <right/>
      <top style="thin">
        <color indexed="8"/>
      </top>
      <bottom/>
      <diagonal/>
    </border>
  </borders>
  <cellStyleXfs count="5">
    <xf numFmtId="0" fontId="0" fillId="0" borderId="0"/>
    <xf numFmtId="0" fontId="1" fillId="0" borderId="0"/>
    <xf numFmtId="0" fontId="22" fillId="0" borderId="0" applyNumberFormat="0" applyFill="0" applyBorder="0" applyAlignment="0" applyProtection="0"/>
    <xf numFmtId="0" fontId="1" fillId="0" borderId="0"/>
    <xf numFmtId="165" fontId="24" fillId="0" borderId="0" applyFill="0" applyBorder="0" applyAlignment="0" applyProtection="0"/>
  </cellStyleXfs>
  <cellXfs count="173">
    <xf numFmtId="0" fontId="0" fillId="0" borderId="0" xfId="0"/>
    <xf numFmtId="0" fontId="2" fillId="0" borderId="0" xfId="0" applyFont="1"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center" vertical="top" wrapText="1"/>
    </xf>
    <xf numFmtId="2" fontId="3" fillId="0" borderId="0" xfId="0" applyNumberFormat="1" applyFont="1" applyAlignment="1">
      <alignment horizontal="center" vertical="top"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2"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top" wrapText="1"/>
    </xf>
    <xf numFmtId="0" fontId="2" fillId="4" borderId="1" xfId="0" applyFont="1" applyFill="1" applyBorder="1" applyAlignment="1">
      <alignment horizontal="left" vertical="center" wrapText="1"/>
    </xf>
    <xf numFmtId="0" fontId="3" fillId="4" borderId="1" xfId="0" applyFont="1" applyFill="1" applyBorder="1" applyAlignment="1">
      <alignment horizontal="left" vertical="top" wrapText="1"/>
    </xf>
    <xf numFmtId="2" fontId="11" fillId="4" borderId="1" xfId="0" applyNumberFormat="1" applyFont="1" applyFill="1" applyBorder="1" applyAlignment="1">
      <alignment horizontal="center" vertical="center" wrapText="1"/>
    </xf>
    <xf numFmtId="2" fontId="11"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2" fillId="0" borderId="1" xfId="0" applyFont="1" applyBorder="1" applyAlignment="1">
      <alignment horizontal="center" vertical="center" wrapText="1"/>
    </xf>
    <xf numFmtId="2" fontId="2" fillId="0" borderId="0" xfId="0" applyNumberFormat="1" applyFont="1" applyAlignment="1">
      <alignment horizontal="center" vertical="center" wrapText="1"/>
    </xf>
    <xf numFmtId="164" fontId="11" fillId="0" borderId="0" xfId="0" applyNumberFormat="1" applyFont="1" applyAlignment="1">
      <alignment horizontal="center" vertical="center" wrapText="1"/>
    </xf>
    <xf numFmtId="0" fontId="2" fillId="4" borderId="1" xfId="0" applyFont="1" applyFill="1" applyBorder="1" applyAlignment="1">
      <alignment vertical="center" wrapText="1"/>
    </xf>
    <xf numFmtId="0" fontId="3" fillId="0" borderId="1" xfId="0" applyFont="1" applyFill="1" applyBorder="1" applyAlignment="1">
      <alignment horizontal="left" vertical="top" wrapText="1"/>
    </xf>
    <xf numFmtId="2" fontId="11" fillId="4" borderId="2"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13" fillId="0" borderId="1" xfId="0" applyFont="1" applyBorder="1" applyAlignment="1">
      <alignment horizontal="center" vertical="center"/>
    </xf>
    <xf numFmtId="0" fontId="14" fillId="0" borderId="0" xfId="0" applyFont="1" applyAlignment="1">
      <alignment horizontal="center" vertical="center" wrapText="1"/>
    </xf>
    <xf numFmtId="2" fontId="11" fillId="0" borderId="1" xfId="0" applyNumberFormat="1" applyFont="1" applyFill="1" applyBorder="1" applyAlignment="1">
      <alignment horizontal="center" vertical="center" wrapText="1"/>
    </xf>
    <xf numFmtId="164" fontId="15" fillId="0" borderId="0" xfId="0" applyNumberFormat="1" applyFont="1" applyAlignment="1">
      <alignment horizontal="center" vertical="center" wrapText="1"/>
    </xf>
    <xf numFmtId="0" fontId="15" fillId="0" borderId="1" xfId="0" applyFont="1" applyBorder="1" applyAlignment="1">
      <alignment horizontal="center" vertical="center" wrapText="1"/>
    </xf>
    <xf numFmtId="0" fontId="15" fillId="0" borderId="0" xfId="0" applyFont="1" applyAlignment="1">
      <alignment horizontal="left" vertical="top" wrapText="1"/>
    </xf>
    <xf numFmtId="0" fontId="8" fillId="4" borderId="1" xfId="0" applyFont="1" applyFill="1" applyBorder="1" applyAlignment="1">
      <alignment horizontal="left" vertical="center" wrapText="1"/>
    </xf>
    <xf numFmtId="0" fontId="13" fillId="4" borderId="1" xfId="0" applyFont="1" applyFill="1" applyBorder="1" applyAlignment="1">
      <alignment horizontal="left" vertical="top" wrapText="1"/>
    </xf>
    <xf numFmtId="0" fontId="13" fillId="0" borderId="1" xfId="0" applyFont="1" applyBorder="1" applyAlignment="1">
      <alignment horizontal="center" vertical="center" wrapText="1"/>
    </xf>
    <xf numFmtId="164" fontId="2" fillId="0" borderId="0" xfId="0" applyNumberFormat="1" applyFont="1" applyAlignment="1">
      <alignment horizontal="center" vertical="center" wrapText="1"/>
    </xf>
    <xf numFmtId="164" fontId="3" fillId="0" borderId="0" xfId="0" applyNumberFormat="1" applyFont="1" applyAlignment="1">
      <alignment horizontal="center" vertical="center" wrapText="1"/>
    </xf>
    <xf numFmtId="0" fontId="3" fillId="0" borderId="1" xfId="0" applyFont="1" applyBorder="1" applyAlignment="1">
      <alignment horizontal="center" vertical="center"/>
    </xf>
    <xf numFmtId="0" fontId="3" fillId="4" borderId="1" xfId="0" applyNumberFormat="1" applyFont="1" applyFill="1" applyBorder="1" applyAlignment="1">
      <alignment horizontal="left" vertical="top" wrapText="1"/>
    </xf>
    <xf numFmtId="0" fontId="3" fillId="0" borderId="1" xfId="0" applyFont="1" applyFill="1" applyBorder="1" applyAlignment="1">
      <alignment horizontal="left" vertical="center" wrapText="1"/>
    </xf>
    <xf numFmtId="2" fontId="11" fillId="0" borderId="1" xfId="0" applyNumberFormat="1" applyFont="1" applyBorder="1" applyAlignment="1">
      <alignment horizontal="center" vertical="center"/>
    </xf>
    <xf numFmtId="0" fontId="16" fillId="0" borderId="1" xfId="0" applyFont="1" applyBorder="1" applyAlignment="1">
      <alignment horizontal="center" vertical="center" wrapText="1"/>
    </xf>
    <xf numFmtId="0" fontId="3" fillId="0" borderId="1" xfId="0" applyFont="1" applyFill="1" applyBorder="1" applyAlignment="1">
      <alignment horizontal="center" vertical="top" wrapText="1"/>
    </xf>
    <xf numFmtId="0" fontId="17" fillId="0" borderId="1" xfId="0" applyFont="1" applyBorder="1" applyAlignment="1">
      <alignment horizontal="center" vertical="center" wrapText="1"/>
    </xf>
    <xf numFmtId="2" fontId="18" fillId="0" borderId="0" xfId="0" applyNumberFormat="1" applyFont="1" applyAlignment="1">
      <alignment horizontal="center" vertical="center" wrapText="1"/>
    </xf>
    <xf numFmtId="0" fontId="2" fillId="4" borderId="3" xfId="0" applyFont="1" applyFill="1" applyBorder="1" applyAlignment="1">
      <alignment horizontal="left" vertical="center" wrapText="1"/>
    </xf>
    <xf numFmtId="0" fontId="3" fillId="0" borderId="0" xfId="0" applyFont="1" applyFill="1" applyAlignment="1">
      <alignment horizontal="left" vertical="top" wrapText="1"/>
    </xf>
    <xf numFmtId="0" fontId="11" fillId="0" borderId="1" xfId="0" applyFont="1" applyBorder="1" applyAlignment="1">
      <alignment horizontal="center" vertical="center" wrapText="1"/>
    </xf>
    <xf numFmtId="0" fontId="2" fillId="4" borderId="4" xfId="0" applyFont="1" applyFill="1" applyBorder="1" applyAlignment="1">
      <alignment horizontal="left" vertical="center" wrapText="1"/>
    </xf>
    <xf numFmtId="0" fontId="3" fillId="0" borderId="1" xfId="0" applyNumberFormat="1" applyFont="1" applyFill="1" applyBorder="1" applyAlignment="1">
      <alignment horizontal="left" vertical="top" wrapText="1"/>
    </xf>
    <xf numFmtId="0" fontId="1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2" fontId="11" fillId="0" borderId="0" xfId="0" applyNumberFormat="1" applyFont="1" applyAlignment="1">
      <alignment horizontal="center" vertical="center" wrapText="1"/>
    </xf>
    <xf numFmtId="0" fontId="11" fillId="0" borderId="1" xfId="0" applyFont="1" applyBorder="1" applyAlignment="1">
      <alignment horizontal="left" vertical="top" wrapText="1"/>
    </xf>
    <xf numFmtId="0" fontId="15" fillId="4" borderId="1" xfId="0" applyFont="1" applyFill="1" applyBorder="1" applyAlignment="1">
      <alignment horizontal="center" vertical="center" wrapText="1"/>
    </xf>
    <xf numFmtId="0" fontId="2" fillId="4" borderId="0" xfId="0" applyFont="1" applyFill="1" applyAlignment="1">
      <alignment horizontal="center" vertical="center" wrapText="1"/>
    </xf>
    <xf numFmtId="0" fontId="3" fillId="4" borderId="0" xfId="0" applyFont="1" applyFill="1" applyAlignment="1">
      <alignment horizontal="left" vertical="top" wrapText="1"/>
    </xf>
    <xf numFmtId="0" fontId="3" fillId="0" borderId="0" xfId="0" applyFont="1" applyBorder="1" applyAlignment="1">
      <alignment horizontal="left" vertical="top" wrapText="1"/>
    </xf>
    <xf numFmtId="0" fontId="2" fillId="4" borderId="1"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0" xfId="0" applyFont="1" applyFill="1" applyBorder="1" applyAlignment="1">
      <alignment horizontal="left" vertical="top" wrapText="1"/>
    </xf>
    <xf numFmtId="0" fontId="2" fillId="4" borderId="5" xfId="0" applyFont="1" applyFill="1" applyBorder="1" applyAlignment="1">
      <alignment horizontal="left" vertical="top" wrapText="1"/>
    </xf>
    <xf numFmtId="0" fontId="2" fillId="4"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center" vertical="center" wrapText="1"/>
    </xf>
    <xf numFmtId="0" fontId="3" fillId="0" borderId="0" xfId="0" applyFont="1" applyAlignment="1">
      <alignment horizontal="left" vertical="center" wrapText="1"/>
    </xf>
    <xf numFmtId="0" fontId="14" fillId="4" borderId="1" xfId="0" applyFont="1" applyFill="1" applyBorder="1" applyAlignment="1">
      <alignment horizontal="left" vertical="center" wrapText="1"/>
    </xf>
    <xf numFmtId="0" fontId="19" fillId="4" borderId="1" xfId="0" applyFont="1" applyFill="1" applyBorder="1" applyAlignment="1">
      <alignment vertical="center" wrapText="1"/>
    </xf>
    <xf numFmtId="2" fontId="20" fillId="4" borderId="2" xfId="4" applyNumberFormat="1" applyFont="1" applyFill="1" applyBorder="1" applyAlignment="1" applyProtection="1">
      <alignment horizontal="center" vertical="center"/>
    </xf>
    <xf numFmtId="2" fontId="20" fillId="4" borderId="1" xfId="0" applyNumberFormat="1" applyFont="1" applyFill="1" applyBorder="1" applyAlignment="1">
      <alignment horizontal="center" vertical="center"/>
    </xf>
    <xf numFmtId="0" fontId="19" fillId="4" borderId="1" xfId="0" applyFont="1" applyFill="1" applyBorder="1" applyAlignment="1">
      <alignment horizontal="center" vertical="center"/>
    </xf>
    <xf numFmtId="0" fontId="14" fillId="4" borderId="1" xfId="0" applyFont="1" applyFill="1" applyBorder="1" applyAlignment="1">
      <alignment horizontal="center" vertical="center"/>
    </xf>
    <xf numFmtId="164" fontId="14" fillId="4" borderId="0" xfId="0" applyNumberFormat="1" applyFont="1" applyFill="1" applyAlignment="1">
      <alignment horizontal="center" vertical="center" wrapText="1"/>
    </xf>
    <xf numFmtId="0" fontId="19" fillId="4" borderId="0" xfId="0" applyFont="1" applyFill="1" applyAlignment="1">
      <alignment horizontal="left" vertical="top" wrapText="1"/>
    </xf>
    <xf numFmtId="0" fontId="3" fillId="0" borderId="1" xfId="0" applyFont="1" applyBorder="1" applyAlignment="1">
      <alignment horizontal="center" vertical="top" wrapText="1"/>
    </xf>
    <xf numFmtId="0" fontId="3" fillId="0" borderId="1" xfId="0" applyFont="1" applyFill="1" applyBorder="1" applyAlignment="1">
      <alignment horizontal="left" wrapText="1"/>
    </xf>
    <xf numFmtId="0" fontId="3" fillId="4"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0" xfId="0" applyFont="1" applyFill="1" applyAlignment="1">
      <alignment horizontal="left" vertical="center" wrapText="1"/>
    </xf>
    <xf numFmtId="0" fontId="3" fillId="4" borderId="1" xfId="0" applyFont="1" applyFill="1" applyBorder="1" applyAlignment="1">
      <alignment vertical="center" wrapText="1"/>
    </xf>
    <xf numFmtId="0" fontId="3" fillId="0" borderId="1" xfId="0" applyFont="1" applyBorder="1" applyAlignment="1">
      <alignment horizontal="left" vertical="center" wrapText="1"/>
    </xf>
    <xf numFmtId="0" fontId="2" fillId="0" borderId="1" xfId="0" applyFont="1" applyFill="1" applyBorder="1" applyAlignment="1">
      <alignment vertical="center" wrapText="1"/>
    </xf>
    <xf numFmtId="2" fontId="3" fillId="4" borderId="1" xfId="0" applyNumberFormat="1" applyFont="1" applyFill="1" applyBorder="1" applyAlignment="1">
      <alignment horizontal="left" vertical="center" wrapText="1"/>
    </xf>
    <xf numFmtId="0" fontId="3" fillId="4" borderId="1" xfId="0" applyFont="1" applyFill="1" applyBorder="1" applyAlignment="1">
      <alignment horizontal="center" vertical="center" wrapText="1"/>
    </xf>
    <xf numFmtId="164" fontId="3" fillId="4" borderId="0" xfId="0" applyNumberFormat="1" applyFont="1" applyFill="1" applyAlignment="1">
      <alignment horizontal="center" vertical="center" wrapText="1"/>
    </xf>
    <xf numFmtId="0" fontId="14" fillId="4" borderId="0" xfId="0" applyFont="1" applyFill="1" applyAlignment="1">
      <alignment horizontal="left" vertical="center" wrapText="1"/>
    </xf>
    <xf numFmtId="0" fontId="3" fillId="4" borderId="0" xfId="0" applyFont="1" applyFill="1" applyAlignment="1">
      <alignment horizontal="left" vertical="center" wrapText="1"/>
    </xf>
    <xf numFmtId="164" fontId="2" fillId="4" borderId="0" xfId="0" applyNumberFormat="1" applyFont="1" applyFill="1" applyAlignment="1">
      <alignment horizontal="center" vertical="center" wrapText="1"/>
    </xf>
    <xf numFmtId="0" fontId="2" fillId="0" borderId="0" xfId="0" applyFont="1" applyAlignment="1">
      <alignment vertical="center" wrapText="1"/>
    </xf>
    <xf numFmtId="0" fontId="3" fillId="0" borderId="0" xfId="0" applyFont="1" applyAlignment="1">
      <alignment wrapText="1"/>
    </xf>
    <xf numFmtId="0" fontId="11" fillId="0" borderId="0" xfId="0" applyFont="1"/>
    <xf numFmtId="2" fontId="11" fillId="0" borderId="0" xfId="0" applyNumberFormat="1" applyFont="1" applyAlignment="1">
      <alignment horizontal="center" vertical="top"/>
    </xf>
    <xf numFmtId="0" fontId="13" fillId="0" borderId="0" xfId="0" applyFont="1"/>
    <xf numFmtId="0" fontId="13" fillId="0" borderId="0" xfId="0" applyFont="1" applyAlignment="1">
      <alignment horizontal="center"/>
    </xf>
    <xf numFmtId="0" fontId="3" fillId="0" borderId="0" xfId="0" applyFont="1"/>
    <xf numFmtId="0" fontId="2" fillId="2" borderId="4" xfId="0" applyNumberFormat="1" applyFont="1" applyFill="1" applyBorder="1" applyAlignment="1">
      <alignment horizontal="center" vertical="center"/>
    </xf>
    <xf numFmtId="2" fontId="2" fillId="2" borderId="4" xfId="0" applyNumberFormat="1" applyFont="1" applyFill="1" applyBorder="1" applyAlignment="1">
      <alignment horizontal="center" vertical="center"/>
    </xf>
    <xf numFmtId="0" fontId="13" fillId="0" borderId="0" xfId="0" applyFont="1" applyAlignment="1">
      <alignment horizontal="center" vertical="center"/>
    </xf>
    <xf numFmtId="0" fontId="3" fillId="0" borderId="0" xfId="0" applyFont="1" applyAlignment="1">
      <alignment horizontal="left" vertical="top"/>
    </xf>
    <xf numFmtId="0" fontId="2" fillId="3" borderId="1" xfId="0" applyFont="1" applyFill="1" applyBorder="1" applyAlignment="1">
      <alignment horizontal="center" vertical="center" wrapText="1"/>
    </xf>
    <xf numFmtId="0" fontId="8" fillId="0" borderId="1" xfId="0" applyFont="1" applyBorder="1" applyAlignment="1">
      <alignment horizontal="center" vertical="center"/>
    </xf>
    <xf numFmtId="0" fontId="21" fillId="0" borderId="0" xfId="0" applyFont="1" applyAlignment="1">
      <alignment horizontal="center" vertical="top"/>
    </xf>
    <xf numFmtId="0" fontId="3" fillId="0" borderId="1" xfId="0" applyFont="1" applyBorder="1" applyAlignment="1">
      <alignment vertical="top" wrapText="1"/>
    </xf>
    <xf numFmtId="2" fontId="11" fillId="0" borderId="0" xfId="0" applyNumberFormat="1" applyFont="1" applyAlignment="1">
      <alignment horizontal="center" vertical="center"/>
    </xf>
    <xf numFmtId="2" fontId="3" fillId="0" borderId="0" xfId="0" applyNumberFormat="1" applyFont="1" applyAlignment="1">
      <alignment horizontal="center" vertical="center"/>
    </xf>
    <xf numFmtId="0" fontId="3" fillId="0" borderId="1" xfId="0" applyFont="1" applyFill="1" applyBorder="1" applyAlignment="1">
      <alignment vertical="top" wrapText="1"/>
    </xf>
    <xf numFmtId="0" fontId="3" fillId="4" borderId="1" xfId="0" applyNumberFormat="1" applyFont="1" applyFill="1" applyBorder="1" applyAlignment="1">
      <alignment vertical="top" wrapText="1"/>
    </xf>
    <xf numFmtId="0" fontId="14" fillId="0" borderId="0" xfId="0" applyFont="1" applyAlignment="1">
      <alignment horizontal="center" vertical="center"/>
    </xf>
    <xf numFmtId="0" fontId="15" fillId="0" borderId="1" xfId="0" applyFont="1" applyBorder="1" applyAlignment="1">
      <alignment horizontal="center" vertical="center"/>
    </xf>
    <xf numFmtId="0" fontId="3" fillId="4" borderId="1" xfId="0" applyFont="1" applyFill="1" applyBorder="1" applyAlignment="1">
      <alignment vertical="top" wrapText="1"/>
    </xf>
    <xf numFmtId="2" fontId="11" fillId="5" borderId="1" xfId="0" applyNumberFormat="1" applyFont="1" applyFill="1" applyBorder="1" applyAlignment="1">
      <alignment horizontal="center" vertical="top"/>
    </xf>
    <xf numFmtId="0" fontId="13" fillId="5" borderId="1" xfId="0" applyFont="1" applyFill="1" applyBorder="1" applyAlignment="1">
      <alignment horizontal="center" vertical="center"/>
    </xf>
    <xf numFmtId="0" fontId="3" fillId="0" borderId="1" xfId="0" applyFont="1" applyFill="1" applyBorder="1" applyAlignment="1">
      <alignment vertical="center" wrapText="1"/>
    </xf>
    <xf numFmtId="2" fontId="11" fillId="4"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11" fillId="0" borderId="0" xfId="0" applyFont="1" applyAlignment="1">
      <alignment wrapText="1"/>
    </xf>
    <xf numFmtId="0" fontId="3" fillId="4" borderId="0" xfId="0" applyFont="1" applyFill="1"/>
    <xf numFmtId="0" fontId="8" fillId="4" borderId="1" xfId="0" applyFont="1" applyFill="1" applyBorder="1" applyAlignment="1">
      <alignment vertical="center" wrapText="1"/>
    </xf>
    <xf numFmtId="2" fontId="11" fillId="0" borderId="2" xfId="0" applyNumberFormat="1" applyFont="1" applyFill="1" applyBorder="1" applyAlignment="1">
      <alignment horizontal="center" vertical="center"/>
    </xf>
    <xf numFmtId="0" fontId="11" fillId="0" borderId="1" xfId="0" applyFont="1" applyBorder="1" applyAlignment="1">
      <alignment horizontal="center" vertical="center"/>
    </xf>
    <xf numFmtId="2" fontId="11" fillId="0" borderId="4" xfId="0" applyNumberFormat="1" applyFont="1" applyFill="1" applyBorder="1" applyAlignment="1">
      <alignment horizontal="center" vertical="center" wrapText="1"/>
    </xf>
    <xf numFmtId="0" fontId="3" fillId="0" borderId="1" xfId="0" applyFont="1" applyFill="1" applyBorder="1" applyAlignment="1">
      <alignment wrapText="1"/>
    </xf>
    <xf numFmtId="2" fontId="11" fillId="0" borderId="2" xfId="4" applyNumberFormat="1" applyFont="1" applyFill="1" applyBorder="1" applyAlignment="1" applyProtection="1">
      <alignment horizontal="center" vertical="center"/>
    </xf>
    <xf numFmtId="0" fontId="11"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7" fillId="0" borderId="1" xfId="0" applyFont="1" applyBorder="1" applyAlignment="1">
      <alignment wrapText="1"/>
    </xf>
    <xf numFmtId="0" fontId="2" fillId="0" borderId="0" xfId="0" applyFont="1" applyAlignment="1">
      <alignment wrapText="1"/>
    </xf>
    <xf numFmtId="2" fontId="11" fillId="4" borderId="2" xfId="4" applyNumberFormat="1" applyFont="1" applyFill="1" applyBorder="1" applyAlignment="1" applyProtection="1">
      <alignment horizontal="center" vertical="center"/>
    </xf>
    <xf numFmtId="0" fontId="7" fillId="4" borderId="1" xfId="0" applyFont="1" applyFill="1" applyBorder="1" applyAlignment="1">
      <alignment wrapText="1"/>
    </xf>
    <xf numFmtId="2" fontId="3" fillId="4" borderId="0" xfId="0" applyNumberFormat="1" applyFont="1" applyFill="1" applyAlignment="1">
      <alignment horizontal="center" vertical="center"/>
    </xf>
    <xf numFmtId="2" fontId="11" fillId="4" borderId="0" xfId="0" applyNumberFormat="1" applyFont="1" applyFill="1" applyAlignment="1">
      <alignment horizontal="center" vertical="center"/>
    </xf>
    <xf numFmtId="0" fontId="2" fillId="4" borderId="0" xfId="0" applyFont="1" applyFill="1" applyAlignment="1">
      <alignment wrapText="1"/>
    </xf>
    <xf numFmtId="0" fontId="15" fillId="4" borderId="1" xfId="0" applyFont="1" applyFill="1" applyBorder="1" applyAlignment="1">
      <alignment horizontal="center" vertical="center"/>
    </xf>
    <xf numFmtId="0" fontId="3" fillId="4" borderId="1" xfId="3" applyFont="1" applyFill="1" applyBorder="1" applyAlignment="1">
      <alignment horizontal="left" vertical="top" wrapText="1"/>
    </xf>
    <xf numFmtId="0" fontId="3" fillId="0" borderId="1" xfId="3" applyFont="1" applyFill="1" applyBorder="1" applyAlignment="1">
      <alignment horizontal="left" vertical="top" wrapText="1"/>
    </xf>
    <xf numFmtId="0" fontId="3" fillId="0" borderId="1" xfId="3" applyFont="1" applyFill="1" applyBorder="1" applyAlignment="1">
      <alignment vertical="center" wrapText="1"/>
    </xf>
    <xf numFmtId="0" fontId="2" fillId="0" borderId="0" xfId="0" applyFont="1"/>
    <xf numFmtId="0" fontId="11" fillId="0" borderId="0" xfId="0" applyFont="1" applyAlignment="1">
      <alignment horizontal="center"/>
    </xf>
    <xf numFmtId="2" fontId="11" fillId="0" borderId="0" xfId="0" applyNumberFormat="1" applyFont="1"/>
    <xf numFmtId="0" fontId="4" fillId="0" borderId="0" xfId="0" applyFont="1" applyAlignment="1">
      <alignment horizontal="center"/>
    </xf>
    <xf numFmtId="0" fontId="2" fillId="2" borderId="1" xfId="0" applyNumberFormat="1" applyFont="1" applyFill="1" applyBorder="1" applyAlignment="1">
      <alignment horizontal="center" vertical="center"/>
    </xf>
    <xf numFmtId="2" fontId="2" fillId="2" borderId="1" xfId="0" applyNumberFormat="1" applyFont="1" applyFill="1" applyBorder="1" applyAlignment="1">
      <alignment horizontal="center" vertical="center"/>
    </xf>
    <xf numFmtId="0" fontId="4" fillId="0" borderId="0" xfId="0" applyFont="1" applyAlignment="1">
      <alignment horizontal="center" vertical="center"/>
    </xf>
    <xf numFmtId="0" fontId="9" fillId="0" borderId="0" xfId="0" applyFont="1" applyAlignment="1">
      <alignment horizontal="center" vertical="center"/>
    </xf>
    <xf numFmtId="0" fontId="2" fillId="0" borderId="0" xfId="0" applyFont="1" applyAlignment="1">
      <alignment horizontal="center" vertical="center"/>
    </xf>
    <xf numFmtId="2" fontId="11" fillId="5" borderId="0" xfId="0" applyNumberFormat="1" applyFont="1" applyFill="1" applyAlignment="1">
      <alignment horizontal="left" vertical="top"/>
    </xf>
    <xf numFmtId="0" fontId="3" fillId="5" borderId="0" xfId="0" applyFont="1" applyFill="1"/>
    <xf numFmtId="0" fontId="4" fillId="5" borderId="0" xfId="0" applyFont="1" applyFill="1" applyAlignment="1">
      <alignment horizontal="center"/>
    </xf>
    <xf numFmtId="0" fontId="2" fillId="4" borderId="1" xfId="0" applyFont="1" applyFill="1" applyBorder="1" applyAlignment="1">
      <alignment horizontal="left" vertical="top"/>
    </xf>
    <xf numFmtId="2" fontId="3" fillId="4" borderId="1" xfId="0" applyNumberFormat="1" applyFont="1" applyFill="1" applyBorder="1" applyAlignment="1">
      <alignment horizontal="center" vertical="center"/>
    </xf>
    <xf numFmtId="2" fontId="3" fillId="0" borderId="1" xfId="0" applyNumberFormat="1" applyFont="1" applyBorder="1" applyAlignment="1">
      <alignment horizontal="center" vertical="center"/>
    </xf>
    <xf numFmtId="0" fontId="4" fillId="0" borderId="1" xfId="0" applyFont="1" applyBorder="1" applyAlignment="1">
      <alignment horizontal="center" vertical="center"/>
    </xf>
    <xf numFmtId="2" fontId="3" fillId="0" borderId="0" xfId="0" applyNumberFormat="1" applyFont="1"/>
    <xf numFmtId="2" fontId="8" fillId="3" borderId="1" xfId="0" applyNumberFormat="1" applyFont="1" applyFill="1" applyBorder="1" applyAlignment="1">
      <alignment horizontal="center" vertical="center" wrapText="1"/>
    </xf>
    <xf numFmtId="2" fontId="3" fillId="5" borderId="0" xfId="0" applyNumberFormat="1" applyFont="1" applyFill="1" applyAlignment="1">
      <alignment horizontal="left" vertical="top"/>
    </xf>
    <xf numFmtId="0" fontId="23" fillId="0" borderId="1" xfId="2" applyNumberFormat="1" applyFont="1" applyFill="1" applyBorder="1" applyAlignment="1" applyProtection="1">
      <alignment horizontal="center" vertical="center" wrapText="1"/>
    </xf>
    <xf numFmtId="0" fontId="3" fillId="6" borderId="1" xfId="0" applyFont="1" applyFill="1" applyBorder="1" applyAlignment="1">
      <alignment horizontal="center" vertical="top" wrapText="1"/>
    </xf>
    <xf numFmtId="0" fontId="2" fillId="5" borderId="2" xfId="0" applyFont="1" applyFill="1" applyBorder="1" applyAlignment="1">
      <alignment horizontal="center" vertical="top" wrapText="1"/>
    </xf>
    <xf numFmtId="0" fontId="2" fillId="5" borderId="2" xfId="0" applyFont="1" applyFill="1" applyBorder="1" applyAlignment="1">
      <alignment horizontal="center" vertical="center" wrapText="1"/>
    </xf>
    <xf numFmtId="0" fontId="2" fillId="0" borderId="0" xfId="0" applyFont="1" applyBorder="1" applyAlignment="1">
      <alignment horizontal="left" vertical="top" wrapText="1"/>
    </xf>
    <xf numFmtId="0" fontId="8" fillId="2" borderId="1" xfId="0" applyFont="1" applyFill="1" applyBorder="1" applyAlignment="1">
      <alignment horizontal="center" vertical="center" wrapText="1"/>
    </xf>
    <xf numFmtId="0" fontId="2" fillId="5" borderId="6" xfId="0" applyFont="1" applyFill="1" applyBorder="1" applyAlignment="1">
      <alignment horizontal="center" vertical="top" wrapText="1"/>
    </xf>
    <xf numFmtId="0" fontId="2" fillId="5" borderId="8" xfId="0" applyFont="1" applyFill="1" applyBorder="1" applyAlignment="1">
      <alignment horizontal="center" vertical="center"/>
    </xf>
    <xf numFmtId="0" fontId="4" fillId="6" borderId="8" xfId="0" applyFont="1" applyFill="1" applyBorder="1" applyAlignment="1">
      <alignment horizontal="center" vertical="top" wrapText="1"/>
    </xf>
    <xf numFmtId="0" fontId="2" fillId="5" borderId="7" xfId="0" applyFont="1" applyFill="1" applyBorder="1" applyAlignment="1">
      <alignment horizontal="center" vertical="center"/>
    </xf>
    <xf numFmtId="0" fontId="2" fillId="5" borderId="1" xfId="0" applyFont="1" applyFill="1" applyBorder="1" applyAlignment="1">
      <alignment horizontal="center" vertical="top" wrapText="1"/>
    </xf>
    <xf numFmtId="0" fontId="2" fillId="5"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7" xfId="0" applyFont="1" applyFill="1" applyBorder="1" applyAlignment="1">
      <alignment horizontal="center" vertical="top" wrapText="1"/>
    </xf>
    <xf numFmtId="0" fontId="2" fillId="2" borderId="1" xfId="0" applyFont="1" applyFill="1" applyBorder="1" applyAlignment="1">
      <alignment horizontal="center" vertical="center" wrapText="1"/>
    </xf>
    <xf numFmtId="0" fontId="5" fillId="0" borderId="0" xfId="0" applyFont="1" applyBorder="1" applyAlignment="1">
      <alignment horizontal="center" vertical="center" wrapText="1"/>
    </xf>
  </cellXfs>
  <cellStyles count="5">
    <cellStyle name="Normale 2" xfId="1"/>
    <cellStyle name="Гиперссылка" xfId="2" builtinId="8"/>
    <cellStyle name="Обычный" xfId="0" builtinId="0"/>
    <cellStyle name="Обычный 2" xfId="3"/>
    <cellStyle name="Финансовый" xfId="4"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552450</xdr:colOff>
      <xdr:row>1</xdr:row>
      <xdr:rowOff>66675</xdr:rowOff>
    </xdr:from>
    <xdr:to>
      <xdr:col>3</xdr:col>
      <xdr:colOff>200025</xdr:colOff>
      <xdr:row>1</xdr:row>
      <xdr:rowOff>228600</xdr:rowOff>
    </xdr:to>
    <xdr:sp macro="" textlink="">
      <xdr:nvSpPr>
        <xdr:cNvPr id="1025" name="Стрелка вправо 3"/>
        <xdr:cNvSpPr>
          <a:spLocks noChangeArrowheads="1"/>
        </xdr:cNvSpPr>
      </xdr:nvSpPr>
      <xdr:spPr bwMode="auto">
        <a:xfrm>
          <a:off x="7629525" y="1047750"/>
          <a:ext cx="447675" cy="161925"/>
        </a:xfrm>
        <a:prstGeom prst="rightArrow">
          <a:avLst>
            <a:gd name="adj1" fmla="val 50000"/>
            <a:gd name="adj2" fmla="val 49995"/>
          </a:avLst>
        </a:prstGeom>
        <a:gradFill rotWithShape="0">
          <a:gsLst>
            <a:gs pos="0">
              <a:srgbClr val="7B57A8"/>
            </a:gs>
            <a:gs pos="100000">
              <a:srgbClr val="5D417E"/>
            </a:gs>
          </a:gsLst>
          <a:lin ang="5400000" scaled="1"/>
        </a:gradFill>
        <a:ln w="9525" cap="flat">
          <a:noFill/>
          <a:round/>
          <a:headEnd/>
          <a:tailEnd/>
        </a:ln>
        <a:effectLst>
          <a:outerShdw dist="23040" dir="5400000" algn="ctr" rotWithShape="0">
            <a:srgbClr val="000000">
              <a:alpha val="35036"/>
            </a:srgbClr>
          </a:outerShdw>
        </a:effectLst>
      </xdr:spPr>
      <xdr:txBody>
        <a:bodyPr/>
        <a:lstStyle/>
        <a:p>
          <a:endParaRPr lang="ru-RU"/>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514350</xdr:colOff>
      <xdr:row>1</xdr:row>
      <xdr:rowOff>76200</xdr:rowOff>
    </xdr:from>
    <xdr:to>
      <xdr:col>3</xdr:col>
      <xdr:colOff>200025</xdr:colOff>
      <xdr:row>1</xdr:row>
      <xdr:rowOff>228600</xdr:rowOff>
    </xdr:to>
    <xdr:sp macro="" textlink="">
      <xdr:nvSpPr>
        <xdr:cNvPr id="2049" name="Стрелка вправо 5"/>
        <xdr:cNvSpPr>
          <a:spLocks noChangeArrowheads="1"/>
        </xdr:cNvSpPr>
      </xdr:nvSpPr>
      <xdr:spPr bwMode="auto">
        <a:xfrm>
          <a:off x="7496175" y="1057275"/>
          <a:ext cx="438150" cy="152400"/>
        </a:xfrm>
        <a:prstGeom prst="rightArrow">
          <a:avLst>
            <a:gd name="adj1" fmla="val 50000"/>
            <a:gd name="adj2" fmla="val 49993"/>
          </a:avLst>
        </a:prstGeom>
        <a:gradFill rotWithShape="0">
          <a:gsLst>
            <a:gs pos="0">
              <a:srgbClr val="7B57A8"/>
            </a:gs>
            <a:gs pos="100000">
              <a:srgbClr val="5D417E"/>
            </a:gs>
          </a:gsLst>
          <a:lin ang="5400000" scaled="1"/>
        </a:gradFill>
        <a:ln w="9525" cap="flat">
          <a:noFill/>
          <a:round/>
          <a:headEnd/>
          <a:tailEnd/>
        </a:ln>
        <a:effectLst>
          <a:outerShdw dist="23040" dir="5400000" algn="ctr" rotWithShape="0">
            <a:srgbClr val="000000">
              <a:alpha val="35036"/>
            </a:srgbClr>
          </a:outerShdw>
        </a:effectLst>
      </xdr:spPr>
      <xdr:txBody>
        <a:bodyPr/>
        <a:lstStyle/>
        <a:p>
          <a:endParaRPr lang="ru-RU"/>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66675</xdr:rowOff>
    </xdr:from>
    <xdr:to>
      <xdr:col>2</xdr:col>
      <xdr:colOff>857250</xdr:colOff>
      <xdr:row>1</xdr:row>
      <xdr:rowOff>228600</xdr:rowOff>
    </xdr:to>
    <xdr:sp macro="" textlink="">
      <xdr:nvSpPr>
        <xdr:cNvPr id="4097" name="Стрелка вправо 1"/>
        <xdr:cNvSpPr>
          <a:spLocks noChangeArrowheads="1"/>
        </xdr:cNvSpPr>
      </xdr:nvSpPr>
      <xdr:spPr bwMode="auto">
        <a:xfrm>
          <a:off x="5781675" y="161925"/>
          <a:ext cx="857250" cy="161925"/>
        </a:xfrm>
        <a:prstGeom prst="rightArrow">
          <a:avLst>
            <a:gd name="adj1" fmla="val 50000"/>
            <a:gd name="adj2" fmla="val 33627"/>
          </a:avLst>
        </a:prstGeom>
        <a:gradFill rotWithShape="0">
          <a:gsLst>
            <a:gs pos="0">
              <a:srgbClr val="7B57A8"/>
            </a:gs>
            <a:gs pos="100000">
              <a:srgbClr val="5D417E"/>
            </a:gs>
          </a:gsLst>
          <a:lin ang="5400000" scaled="1"/>
        </a:gradFill>
        <a:ln w="9525" cap="flat">
          <a:noFill/>
          <a:round/>
          <a:headEnd/>
          <a:tailEnd/>
        </a:ln>
        <a:effectLst>
          <a:outerShdw dist="23040" dir="5400000" algn="ctr" rotWithShape="0">
            <a:srgbClr val="000000">
              <a:alpha val="35036"/>
            </a:srgbClr>
          </a:outerShdw>
        </a:effectLst>
      </xdr:spPr>
      <xdr:txBody>
        <a:bodyPr/>
        <a:lstStyle/>
        <a:p>
          <a:endParaRPr lang="ru-RU"/>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BK149"/>
  <sheetViews>
    <sheetView tabSelected="1" zoomScale="90" zoomScaleNormal="90" workbookViewId="0">
      <selection activeCell="I141" sqref="I141"/>
    </sheetView>
  </sheetViews>
  <sheetFormatPr defaultRowHeight="13.5"/>
  <cols>
    <col min="1" max="1" width="17.140625" style="1" customWidth="1"/>
    <col min="2" max="2" width="89" style="2" customWidth="1"/>
    <col min="3" max="3" width="12" style="3" customWidth="1"/>
    <col min="4" max="4" width="11.7109375" style="4" customWidth="1"/>
    <col min="5" max="5" width="14.140625" style="3" customWidth="1"/>
    <col min="6" max="6" width="8.5703125" style="5" hidden="1" customWidth="1"/>
    <col min="7" max="8" width="22.28515625" style="2" customWidth="1"/>
    <col min="9" max="12" width="9.140625" style="2" customWidth="1"/>
    <col min="13" max="13" width="12" style="2" customWidth="1"/>
    <col min="14" max="16384" width="9.140625" style="2"/>
  </cols>
  <sheetData>
    <row r="1" spans="1:13" ht="77.25" customHeight="1">
      <c r="A1" s="160"/>
      <c r="B1" s="160"/>
      <c r="C1" s="160"/>
      <c r="G1" s="6" t="s">
        <v>0</v>
      </c>
      <c r="H1" s="6"/>
    </row>
    <row r="2" spans="1:13" ht="22.5" customHeight="1">
      <c r="A2" s="161" t="s">
        <v>1</v>
      </c>
      <c r="B2" s="161"/>
      <c r="C2" s="161"/>
      <c r="D2" s="7">
        <v>0</v>
      </c>
      <c r="E2" s="8">
        <f>SUM(F:F)</f>
        <v>0</v>
      </c>
    </row>
    <row r="3" spans="1:13" s="14" customFormat="1" ht="27">
      <c r="A3" s="9" t="s">
        <v>2</v>
      </c>
      <c r="B3" s="9" t="s">
        <v>3</v>
      </c>
      <c r="C3" s="10" t="s">
        <v>4</v>
      </c>
      <c r="D3" s="10" t="s">
        <v>5</v>
      </c>
      <c r="E3" s="10" t="s">
        <v>6</v>
      </c>
      <c r="F3" s="11" t="s">
        <v>7</v>
      </c>
      <c r="G3" s="12"/>
      <c r="H3" s="12"/>
      <c r="I3" s="13"/>
    </row>
    <row r="4" spans="1:13" ht="12.75" customHeight="1">
      <c r="A4" s="162" t="s">
        <v>8</v>
      </c>
      <c r="B4" s="162"/>
      <c r="C4" s="162"/>
      <c r="D4" s="162"/>
      <c r="E4" s="162"/>
      <c r="F4" s="162"/>
      <c r="I4" s="13"/>
    </row>
    <row r="5" spans="1:13" ht="54">
      <c r="A5" s="15" t="s">
        <v>9</v>
      </c>
      <c r="B5" s="16" t="s">
        <v>10</v>
      </c>
      <c r="C5" s="17">
        <v>421.13148000000007</v>
      </c>
      <c r="D5" s="18">
        <f t="shared" ref="D5:D30" si="0">C5*(1-$D$2%)</f>
        <v>421.13148000000007</v>
      </c>
      <c r="E5" s="19"/>
      <c r="F5" s="20">
        <f t="shared" ref="F5:F30" si="1">D5*E5</f>
        <v>0</v>
      </c>
      <c r="G5" s="21" t="s">
        <v>11</v>
      </c>
      <c r="H5" s="21"/>
    </row>
    <row r="6" spans="1:13" ht="54">
      <c r="A6" s="15" t="s">
        <v>12</v>
      </c>
      <c r="B6" s="16" t="s">
        <v>13</v>
      </c>
      <c r="C6" s="17">
        <v>336.33599999999996</v>
      </c>
      <c r="D6" s="18">
        <f t="shared" si="0"/>
        <v>336.33599999999996</v>
      </c>
      <c r="E6" s="19"/>
      <c r="F6" s="20">
        <f t="shared" si="1"/>
        <v>0</v>
      </c>
      <c r="G6" s="22"/>
      <c r="H6" s="22"/>
    </row>
    <row r="7" spans="1:13" ht="72.75" customHeight="1">
      <c r="A7" s="23" t="s">
        <v>14</v>
      </c>
      <c r="B7" s="24" t="s">
        <v>15</v>
      </c>
      <c r="C7" s="25">
        <v>401.56480000000005</v>
      </c>
      <c r="D7" s="18">
        <f t="shared" si="0"/>
        <v>401.56480000000005</v>
      </c>
      <c r="E7" s="26"/>
      <c r="F7" s="26">
        <f t="shared" si="1"/>
        <v>0</v>
      </c>
      <c r="G7" s="22"/>
      <c r="H7" s="22"/>
    </row>
    <row r="8" spans="1:13" ht="67.5">
      <c r="A8" s="23" t="s">
        <v>16</v>
      </c>
      <c r="B8" s="24" t="s">
        <v>17</v>
      </c>
      <c r="C8" s="25">
        <v>421.94880000000006</v>
      </c>
      <c r="D8" s="18">
        <f t="shared" si="0"/>
        <v>421.94880000000006</v>
      </c>
      <c r="E8" s="27"/>
      <c r="F8" s="27">
        <f t="shared" si="1"/>
        <v>0</v>
      </c>
      <c r="G8" s="22"/>
      <c r="H8" s="22"/>
    </row>
    <row r="9" spans="1:13" ht="94.5">
      <c r="A9" s="23" t="s">
        <v>18</v>
      </c>
      <c r="B9" s="24" t="s">
        <v>19</v>
      </c>
      <c r="C9" s="25">
        <v>535.07999999999993</v>
      </c>
      <c r="D9" s="18">
        <f t="shared" si="0"/>
        <v>535.07999999999993</v>
      </c>
      <c r="E9" s="27"/>
      <c r="F9" s="27">
        <f t="shared" si="1"/>
        <v>0</v>
      </c>
      <c r="G9" s="22"/>
      <c r="H9" s="22"/>
    </row>
    <row r="10" spans="1:13" ht="81">
      <c r="A10" s="15" t="s">
        <v>20</v>
      </c>
      <c r="B10" s="24" t="s">
        <v>21</v>
      </c>
      <c r="C10" s="25">
        <v>601.32799999999997</v>
      </c>
      <c r="D10" s="18">
        <f t="shared" si="0"/>
        <v>601.32799999999997</v>
      </c>
      <c r="E10" s="27"/>
      <c r="F10" s="27">
        <f t="shared" si="1"/>
        <v>0</v>
      </c>
      <c r="G10" s="22"/>
      <c r="H10" s="22"/>
      <c r="I10" s="28"/>
    </row>
    <row r="11" spans="1:13" ht="108">
      <c r="A11" s="15" t="s">
        <v>22</v>
      </c>
      <c r="B11" s="24" t="s">
        <v>23</v>
      </c>
      <c r="C11" s="25">
        <v>725.67039999999997</v>
      </c>
      <c r="D11" s="18">
        <f t="shared" si="0"/>
        <v>725.67039999999997</v>
      </c>
      <c r="E11" s="27"/>
      <c r="F11" s="27">
        <f t="shared" si="1"/>
        <v>0</v>
      </c>
      <c r="G11" s="22"/>
      <c r="H11" s="22"/>
      <c r="I11" s="28"/>
    </row>
    <row r="12" spans="1:13" ht="48.75" customHeight="1">
      <c r="A12" s="15" t="s">
        <v>24</v>
      </c>
      <c r="B12" s="24" t="s">
        <v>25</v>
      </c>
      <c r="C12" s="29">
        <v>351.85919999999999</v>
      </c>
      <c r="D12" s="18">
        <f t="shared" si="0"/>
        <v>351.85919999999999</v>
      </c>
      <c r="E12" s="19"/>
      <c r="F12" s="20">
        <f t="shared" si="1"/>
        <v>0</v>
      </c>
      <c r="G12" s="30"/>
      <c r="H12" s="30"/>
    </row>
    <row r="13" spans="1:13" s="32" customFormat="1" ht="51" customHeight="1">
      <c r="A13" s="15" t="s">
        <v>26</v>
      </c>
      <c r="B13" s="16" t="s">
        <v>27</v>
      </c>
      <c r="C13" s="29">
        <v>346.52800000000002</v>
      </c>
      <c r="D13" s="18">
        <f t="shared" si="0"/>
        <v>346.52800000000002</v>
      </c>
      <c r="E13" s="31"/>
      <c r="F13" s="31">
        <f t="shared" si="1"/>
        <v>0</v>
      </c>
      <c r="G13" s="30"/>
      <c r="H13" s="30"/>
      <c r="L13" s="2"/>
      <c r="M13" s="2"/>
    </row>
    <row r="14" spans="1:13" ht="36.75" customHeight="1">
      <c r="A14" s="15" t="s">
        <v>28</v>
      </c>
      <c r="B14" s="16" t="s">
        <v>29</v>
      </c>
      <c r="C14" s="29">
        <v>374.94996000000003</v>
      </c>
      <c r="D14" s="18">
        <f t="shared" si="0"/>
        <v>374.94996000000003</v>
      </c>
      <c r="E14" s="31"/>
      <c r="F14" s="31">
        <f t="shared" si="1"/>
        <v>0</v>
      </c>
      <c r="G14" s="22"/>
      <c r="H14" s="22"/>
    </row>
    <row r="15" spans="1:13" ht="156" customHeight="1">
      <c r="A15" s="33" t="s">
        <v>30</v>
      </c>
      <c r="B15" s="34" t="s">
        <v>31</v>
      </c>
      <c r="C15" s="29">
        <v>564.07428000000004</v>
      </c>
      <c r="D15" s="18">
        <f t="shared" si="0"/>
        <v>564.07428000000004</v>
      </c>
      <c r="E15" s="35"/>
      <c r="F15" s="31">
        <f t="shared" si="1"/>
        <v>0</v>
      </c>
      <c r="G15" s="22"/>
      <c r="H15" s="22"/>
    </row>
    <row r="16" spans="1:13" ht="152.25" customHeight="1">
      <c r="A16" s="15" t="s">
        <v>32</v>
      </c>
      <c r="B16" s="34" t="s">
        <v>33</v>
      </c>
      <c r="C16" s="29">
        <v>551.97912000000008</v>
      </c>
      <c r="D16" s="18">
        <f t="shared" si="0"/>
        <v>551.97912000000008</v>
      </c>
      <c r="E16" s="35"/>
      <c r="F16" s="31">
        <f t="shared" si="1"/>
        <v>0</v>
      </c>
      <c r="G16" s="22"/>
      <c r="H16" s="22"/>
      <c r="I16" s="28"/>
    </row>
    <row r="17" spans="1:10" ht="35.25" customHeight="1">
      <c r="A17" s="15" t="s">
        <v>34</v>
      </c>
      <c r="B17" s="16" t="s">
        <v>35</v>
      </c>
      <c r="C17" s="29">
        <v>507.99672000000004</v>
      </c>
      <c r="D17" s="18">
        <f t="shared" si="0"/>
        <v>507.99672000000004</v>
      </c>
      <c r="E17" s="19"/>
      <c r="F17" s="31">
        <f t="shared" si="1"/>
        <v>0</v>
      </c>
      <c r="G17" s="22"/>
      <c r="H17" s="22"/>
      <c r="I17" s="36"/>
      <c r="J17" s="37"/>
    </row>
    <row r="18" spans="1:10" ht="85.5" customHeight="1">
      <c r="A18" s="23" t="s">
        <v>36</v>
      </c>
      <c r="B18" s="24" t="s">
        <v>37</v>
      </c>
      <c r="C18" s="25">
        <v>666.33335999999997</v>
      </c>
      <c r="D18" s="18">
        <f t="shared" si="0"/>
        <v>666.33335999999997</v>
      </c>
      <c r="E18" s="38"/>
      <c r="F18" s="31">
        <f t="shared" si="1"/>
        <v>0</v>
      </c>
      <c r="G18" s="22"/>
      <c r="H18" s="22"/>
      <c r="I18" s="36"/>
      <c r="J18" s="37"/>
    </row>
    <row r="19" spans="1:10" ht="39" customHeight="1">
      <c r="A19" s="15" t="s">
        <v>38</v>
      </c>
      <c r="B19" s="39" t="s">
        <v>39</v>
      </c>
      <c r="C19" s="29">
        <v>532.18704000000002</v>
      </c>
      <c r="D19" s="18">
        <f t="shared" si="0"/>
        <v>532.18704000000002</v>
      </c>
      <c r="E19" s="19"/>
      <c r="F19" s="31">
        <f t="shared" si="1"/>
        <v>0</v>
      </c>
      <c r="G19" s="22"/>
      <c r="H19" s="22"/>
    </row>
    <row r="20" spans="1:10" ht="80.25" customHeight="1">
      <c r="A20" s="15" t="s">
        <v>40</v>
      </c>
      <c r="B20" s="39" t="s">
        <v>41</v>
      </c>
      <c r="C20" s="29">
        <v>693.82236</v>
      </c>
      <c r="D20" s="18">
        <f t="shared" si="0"/>
        <v>693.82236</v>
      </c>
      <c r="E20" s="19"/>
      <c r="F20" s="31">
        <f t="shared" si="1"/>
        <v>0</v>
      </c>
      <c r="G20" s="22"/>
      <c r="H20" s="22"/>
      <c r="I20" s="28"/>
    </row>
    <row r="21" spans="1:10" ht="165" customHeight="1">
      <c r="A21" s="15" t="s">
        <v>42</v>
      </c>
      <c r="B21" s="16" t="s">
        <v>43</v>
      </c>
      <c r="C21" s="29">
        <v>708.11664000000007</v>
      </c>
      <c r="D21" s="18">
        <f t="shared" si="0"/>
        <v>708.11664000000007</v>
      </c>
      <c r="E21" s="19"/>
      <c r="F21" s="31">
        <f t="shared" si="1"/>
        <v>0</v>
      </c>
      <c r="G21" s="22"/>
      <c r="H21" s="22"/>
    </row>
    <row r="22" spans="1:10" ht="39" customHeight="1">
      <c r="A22" s="15" t="s">
        <v>44</v>
      </c>
      <c r="B22" s="16" t="s">
        <v>45</v>
      </c>
      <c r="C22" s="29">
        <v>402.43896000000007</v>
      </c>
      <c r="D22" s="18">
        <f t="shared" si="0"/>
        <v>402.43896000000007</v>
      </c>
      <c r="E22" s="19"/>
      <c r="F22" s="31">
        <f t="shared" si="1"/>
        <v>0</v>
      </c>
      <c r="G22" s="22"/>
      <c r="H22" s="22"/>
    </row>
    <row r="23" spans="1:10" ht="165.75" customHeight="1">
      <c r="A23" s="15" t="s">
        <v>46</v>
      </c>
      <c r="B23" s="16" t="s">
        <v>47</v>
      </c>
      <c r="C23" s="29">
        <v>609.15624000000003</v>
      </c>
      <c r="D23" s="18">
        <f t="shared" si="0"/>
        <v>609.15624000000003</v>
      </c>
      <c r="E23" s="19"/>
      <c r="F23" s="31">
        <f t="shared" si="1"/>
        <v>0</v>
      </c>
      <c r="G23" s="22"/>
      <c r="H23" s="22"/>
    </row>
    <row r="24" spans="1:10" ht="153" customHeight="1">
      <c r="A24" s="15" t="s">
        <v>48</v>
      </c>
      <c r="B24" s="16" t="s">
        <v>49</v>
      </c>
      <c r="C24" s="29">
        <v>597.06108000000006</v>
      </c>
      <c r="D24" s="18">
        <f t="shared" si="0"/>
        <v>597.06108000000006</v>
      </c>
      <c r="E24" s="19"/>
      <c r="F24" s="31">
        <f t="shared" si="1"/>
        <v>0</v>
      </c>
      <c r="G24" s="22"/>
      <c r="H24" s="22"/>
      <c r="I24" s="28"/>
    </row>
    <row r="25" spans="1:10" ht="48" customHeight="1">
      <c r="A25" s="15" t="s">
        <v>50</v>
      </c>
      <c r="B25" s="39" t="s">
        <v>51</v>
      </c>
      <c r="C25" s="29">
        <v>547.58088000000009</v>
      </c>
      <c r="D25" s="18">
        <f t="shared" si="0"/>
        <v>547.58088000000009</v>
      </c>
      <c r="E25" s="19"/>
      <c r="F25" s="31">
        <f t="shared" si="1"/>
        <v>0</v>
      </c>
      <c r="G25" s="22"/>
      <c r="H25" s="22"/>
      <c r="I25" s="21"/>
    </row>
    <row r="26" spans="1:10" ht="85.5" customHeight="1">
      <c r="A26" s="23" t="s">
        <v>52</v>
      </c>
      <c r="B26" s="40" t="s">
        <v>53</v>
      </c>
      <c r="C26" s="25">
        <v>692.72280000000001</v>
      </c>
      <c r="D26" s="18">
        <f t="shared" si="0"/>
        <v>692.72280000000001</v>
      </c>
      <c r="E26" s="20"/>
      <c r="F26" s="20">
        <f t="shared" si="1"/>
        <v>0</v>
      </c>
      <c r="G26" s="22"/>
      <c r="H26" s="22"/>
      <c r="I26" s="21"/>
    </row>
    <row r="27" spans="1:10" ht="54">
      <c r="A27" s="15" t="s">
        <v>54</v>
      </c>
      <c r="B27" s="39" t="s">
        <v>55</v>
      </c>
      <c r="C27" s="29">
        <v>572.87076000000002</v>
      </c>
      <c r="D27" s="18">
        <f t="shared" si="0"/>
        <v>572.87076000000002</v>
      </c>
      <c r="E27" s="31"/>
      <c r="F27" s="31">
        <f t="shared" si="1"/>
        <v>0</v>
      </c>
      <c r="G27" s="22"/>
      <c r="H27" s="22"/>
    </row>
    <row r="28" spans="1:10" ht="81.75" customHeight="1">
      <c r="A28" s="15" t="s">
        <v>56</v>
      </c>
      <c r="B28" s="39" t="s">
        <v>57</v>
      </c>
      <c r="C28" s="29">
        <v>721.31136000000015</v>
      </c>
      <c r="D28" s="18">
        <f t="shared" si="0"/>
        <v>721.31136000000015</v>
      </c>
      <c r="E28" s="31"/>
      <c r="F28" s="31">
        <f t="shared" si="1"/>
        <v>0</v>
      </c>
      <c r="G28" s="22"/>
      <c r="H28" s="22"/>
      <c r="I28" s="28"/>
    </row>
    <row r="29" spans="1:10" ht="48" customHeight="1">
      <c r="A29" s="15" t="s">
        <v>58</v>
      </c>
      <c r="B29" s="16" t="s">
        <v>59</v>
      </c>
      <c r="C29" s="29">
        <v>518.99232000000006</v>
      </c>
      <c r="D29" s="18">
        <f t="shared" si="0"/>
        <v>518.99232000000006</v>
      </c>
      <c r="E29" s="19"/>
      <c r="F29" s="20">
        <f t="shared" si="1"/>
        <v>0</v>
      </c>
      <c r="G29" s="22"/>
      <c r="H29" s="22"/>
    </row>
    <row r="30" spans="1:10" ht="54">
      <c r="A30" s="15" t="s">
        <v>60</v>
      </c>
      <c r="B30" s="16" t="s">
        <v>61</v>
      </c>
      <c r="C30" s="29">
        <v>499.20024000000006</v>
      </c>
      <c r="D30" s="18">
        <f t="shared" si="0"/>
        <v>499.20024000000006</v>
      </c>
      <c r="E30" s="19"/>
      <c r="F30" s="20">
        <f t="shared" si="1"/>
        <v>0</v>
      </c>
      <c r="G30" s="22"/>
      <c r="H30" s="22"/>
    </row>
    <row r="31" spans="1:10" ht="13.5" customHeight="1">
      <c r="A31" s="158" t="s">
        <v>62</v>
      </c>
      <c r="B31" s="158"/>
      <c r="C31" s="158"/>
      <c r="D31" s="158"/>
      <c r="E31" s="158"/>
      <c r="F31" s="158"/>
      <c r="G31" s="37"/>
      <c r="H31" s="37"/>
    </row>
    <row r="32" spans="1:10" ht="40.5">
      <c r="A32" s="15" t="s">
        <v>63</v>
      </c>
      <c r="B32" s="16" t="s">
        <v>64</v>
      </c>
      <c r="C32" s="25">
        <v>458.64000000000004</v>
      </c>
      <c r="D32" s="41">
        <f t="shared" ref="D32:D52" si="2">C32*(1-$D$2%)</f>
        <v>458.64000000000004</v>
      </c>
      <c r="E32" s="42"/>
      <c r="F32" s="42">
        <f t="shared" ref="F32:F52" si="3">D32*E32</f>
        <v>0</v>
      </c>
      <c r="G32" s="21" t="s">
        <v>11</v>
      </c>
      <c r="H32" s="21"/>
    </row>
    <row r="33" spans="1:12" ht="67.5">
      <c r="A33" s="15" t="s">
        <v>65</v>
      </c>
      <c r="B33" s="16" t="s">
        <v>66</v>
      </c>
      <c r="C33" s="25">
        <v>642.096</v>
      </c>
      <c r="D33" s="41">
        <f t="shared" si="2"/>
        <v>642.096</v>
      </c>
      <c r="E33" s="42"/>
      <c r="F33" s="42">
        <f t="shared" si="3"/>
        <v>0</v>
      </c>
      <c r="G33" s="37"/>
      <c r="H33" s="37"/>
    </row>
    <row r="34" spans="1:12" ht="94.5">
      <c r="A34" s="15" t="s">
        <v>67</v>
      </c>
      <c r="B34" s="40" t="s">
        <v>68</v>
      </c>
      <c r="C34" s="29">
        <v>571.76590799999997</v>
      </c>
      <c r="D34" s="41">
        <f t="shared" si="2"/>
        <v>571.76590799999997</v>
      </c>
      <c r="E34" s="43"/>
      <c r="F34" s="44">
        <f t="shared" si="3"/>
        <v>0</v>
      </c>
      <c r="G34" s="45"/>
      <c r="H34" s="45"/>
    </row>
    <row r="35" spans="1:12" ht="94.5">
      <c r="A35" s="15" t="s">
        <v>69</v>
      </c>
      <c r="B35" s="40" t="s">
        <v>70</v>
      </c>
      <c r="C35" s="29">
        <v>571.76590799999997</v>
      </c>
      <c r="D35" s="41">
        <f t="shared" si="2"/>
        <v>571.76590799999997</v>
      </c>
      <c r="E35" s="43"/>
      <c r="F35" s="44">
        <f t="shared" si="3"/>
        <v>0</v>
      </c>
      <c r="G35" s="45"/>
      <c r="H35" s="45"/>
    </row>
    <row r="36" spans="1:12" s="47" customFormat="1" ht="51" customHeight="1">
      <c r="A36" s="46" t="s">
        <v>71</v>
      </c>
      <c r="B36" s="47" t="s">
        <v>72</v>
      </c>
      <c r="C36" s="29">
        <v>476.98560000000003</v>
      </c>
      <c r="D36" s="41">
        <f t="shared" si="2"/>
        <v>476.98560000000003</v>
      </c>
      <c r="E36" s="43"/>
      <c r="F36" s="48">
        <f t="shared" si="3"/>
        <v>0</v>
      </c>
      <c r="G36" s="22"/>
      <c r="H36" s="22"/>
      <c r="L36" s="2"/>
    </row>
    <row r="37" spans="1:12" s="47" customFormat="1" ht="81">
      <c r="A37" s="49" t="s">
        <v>73</v>
      </c>
      <c r="B37" s="50" t="s">
        <v>74</v>
      </c>
      <c r="C37" s="29">
        <v>397.488</v>
      </c>
      <c r="D37" s="41">
        <f t="shared" si="2"/>
        <v>397.488</v>
      </c>
      <c r="E37" s="43"/>
      <c r="F37" s="48">
        <f t="shared" si="3"/>
        <v>0</v>
      </c>
      <c r="G37" s="22"/>
      <c r="H37" s="22"/>
      <c r="L37" s="2"/>
    </row>
    <row r="38" spans="1:12" s="47" customFormat="1" ht="81">
      <c r="A38" s="49" t="s">
        <v>75</v>
      </c>
      <c r="B38" s="50" t="s">
        <v>76</v>
      </c>
      <c r="C38" s="29">
        <v>406.66080000000005</v>
      </c>
      <c r="D38" s="41">
        <f t="shared" si="2"/>
        <v>406.66080000000005</v>
      </c>
      <c r="E38" s="51"/>
      <c r="F38" s="48">
        <f t="shared" si="3"/>
        <v>0</v>
      </c>
      <c r="G38" s="22"/>
      <c r="H38" s="22"/>
      <c r="L38" s="2"/>
    </row>
    <row r="39" spans="1:12" s="47" customFormat="1" ht="81">
      <c r="A39" s="49" t="s">
        <v>77</v>
      </c>
      <c r="B39" s="50" t="s">
        <v>78</v>
      </c>
      <c r="C39" s="29">
        <v>417.87200000000001</v>
      </c>
      <c r="D39" s="41">
        <f t="shared" si="2"/>
        <v>417.87200000000001</v>
      </c>
      <c r="E39" s="51"/>
      <c r="F39" s="48">
        <f t="shared" si="3"/>
        <v>0</v>
      </c>
      <c r="G39" s="22"/>
      <c r="H39" s="22"/>
      <c r="L39" s="2"/>
    </row>
    <row r="40" spans="1:12" s="47" customFormat="1" ht="40.5">
      <c r="A40" s="15" t="s">
        <v>79</v>
      </c>
      <c r="B40" s="24" t="s">
        <v>80</v>
      </c>
      <c r="C40" s="29">
        <v>427.04480000000007</v>
      </c>
      <c r="D40" s="41">
        <f t="shared" si="2"/>
        <v>427.04480000000007</v>
      </c>
      <c r="E40" s="52"/>
      <c r="F40" s="31">
        <f t="shared" si="3"/>
        <v>0</v>
      </c>
      <c r="G40" s="36" t="s">
        <v>81</v>
      </c>
      <c r="H40" s="36"/>
      <c r="L40" s="2"/>
    </row>
    <row r="41" spans="1:12" s="47" customFormat="1" ht="40.5" customHeight="1">
      <c r="A41" s="15" t="s">
        <v>82</v>
      </c>
      <c r="B41" s="24" t="s">
        <v>83</v>
      </c>
      <c r="C41" s="29">
        <v>427.04480000000007</v>
      </c>
      <c r="D41" s="41">
        <f t="shared" si="2"/>
        <v>427.04480000000007</v>
      </c>
      <c r="E41" s="52"/>
      <c r="F41" s="31">
        <f t="shared" si="3"/>
        <v>0</v>
      </c>
      <c r="G41" s="36" t="s">
        <v>81</v>
      </c>
      <c r="H41" s="36"/>
      <c r="L41" s="2"/>
    </row>
    <row r="42" spans="1:12" s="47" customFormat="1" ht="54">
      <c r="A42" s="15" t="s">
        <v>84</v>
      </c>
      <c r="B42" s="24" t="s">
        <v>85</v>
      </c>
      <c r="C42" s="29">
        <v>257.85759999999999</v>
      </c>
      <c r="D42" s="41">
        <f t="shared" si="2"/>
        <v>257.85759999999999</v>
      </c>
      <c r="E42" s="52"/>
      <c r="F42" s="31">
        <f t="shared" si="3"/>
        <v>0</v>
      </c>
      <c r="G42" s="22"/>
      <c r="H42" s="22"/>
      <c r="L42" s="2"/>
    </row>
    <row r="43" spans="1:12" s="47" customFormat="1" ht="81">
      <c r="A43" s="15" t="s">
        <v>86</v>
      </c>
      <c r="B43" s="24" t="s">
        <v>87</v>
      </c>
      <c r="C43" s="29">
        <v>433.16</v>
      </c>
      <c r="D43" s="41">
        <f t="shared" si="2"/>
        <v>433.16</v>
      </c>
      <c r="E43" s="52"/>
      <c r="F43" s="31">
        <f t="shared" si="3"/>
        <v>0</v>
      </c>
      <c r="G43" s="36" t="s">
        <v>81</v>
      </c>
      <c r="H43" s="36"/>
      <c r="L43" s="2"/>
    </row>
    <row r="44" spans="1:12" s="47" customFormat="1" ht="67.5">
      <c r="A44" s="15" t="s">
        <v>88</v>
      </c>
      <c r="B44" s="24" t="s">
        <v>89</v>
      </c>
      <c r="C44" s="29">
        <v>301.6832</v>
      </c>
      <c r="D44" s="41">
        <f t="shared" si="2"/>
        <v>301.6832</v>
      </c>
      <c r="E44" s="51"/>
      <c r="F44" s="48">
        <f t="shared" si="3"/>
        <v>0</v>
      </c>
      <c r="G44" s="53"/>
      <c r="H44" s="53"/>
      <c r="L44" s="2"/>
    </row>
    <row r="45" spans="1:12" s="47" customFormat="1" ht="67.5">
      <c r="A45" s="15" t="s">
        <v>90</v>
      </c>
      <c r="B45" s="24" t="s">
        <v>91</v>
      </c>
      <c r="C45" s="29">
        <v>301.6832</v>
      </c>
      <c r="D45" s="41">
        <f t="shared" si="2"/>
        <v>301.6832</v>
      </c>
      <c r="E45" s="51"/>
      <c r="F45" s="48">
        <f t="shared" si="3"/>
        <v>0</v>
      </c>
      <c r="G45" s="53"/>
      <c r="H45" s="53"/>
      <c r="L45" s="2"/>
    </row>
    <row r="46" spans="1:12" ht="67.5">
      <c r="A46" s="15" t="s">
        <v>92</v>
      </c>
      <c r="B46" s="16" t="s">
        <v>93</v>
      </c>
      <c r="C46" s="29">
        <v>329.20160000000004</v>
      </c>
      <c r="D46" s="41">
        <f t="shared" si="2"/>
        <v>329.20160000000004</v>
      </c>
      <c r="E46" s="54"/>
      <c r="F46" s="48">
        <f t="shared" si="3"/>
        <v>0</v>
      </c>
      <c r="G46" s="22"/>
      <c r="H46" s="22"/>
      <c r="I46" s="28"/>
    </row>
    <row r="47" spans="1:12" ht="67.5">
      <c r="A47" s="15" t="s">
        <v>94</v>
      </c>
      <c r="B47" s="24" t="s">
        <v>95</v>
      </c>
      <c r="C47" s="29">
        <v>329.20160000000004</v>
      </c>
      <c r="D47" s="41">
        <f t="shared" si="2"/>
        <v>329.20160000000004</v>
      </c>
      <c r="E47" s="48"/>
      <c r="F47" s="48">
        <f t="shared" si="3"/>
        <v>0</v>
      </c>
      <c r="G47" s="22"/>
      <c r="H47" s="22"/>
      <c r="I47" s="28"/>
    </row>
    <row r="48" spans="1:12" ht="81">
      <c r="A48" s="15" t="s">
        <v>96</v>
      </c>
      <c r="B48" s="24" t="s">
        <v>97</v>
      </c>
      <c r="C48" s="29">
        <v>493.29280000000006</v>
      </c>
      <c r="D48" s="41">
        <f t="shared" si="2"/>
        <v>493.29280000000006</v>
      </c>
      <c r="E48" s="31"/>
      <c r="F48" s="31">
        <f t="shared" si="3"/>
        <v>0</v>
      </c>
      <c r="G48" s="22"/>
      <c r="H48" s="22"/>
    </row>
    <row r="49" spans="1:63" s="57" customFormat="1" ht="40.5">
      <c r="A49" s="15" t="s">
        <v>98</v>
      </c>
      <c r="B49" s="16" t="s">
        <v>99</v>
      </c>
      <c r="C49" s="29">
        <v>114.619232</v>
      </c>
      <c r="D49" s="41">
        <f t="shared" si="2"/>
        <v>114.619232</v>
      </c>
      <c r="E49" s="55"/>
      <c r="F49" s="31">
        <f t="shared" si="3"/>
        <v>0</v>
      </c>
      <c r="G49" s="22"/>
      <c r="H49" s="22"/>
      <c r="I49" s="56"/>
      <c r="L49" s="2"/>
    </row>
    <row r="50" spans="1:63" ht="40.5">
      <c r="A50" s="15" t="s">
        <v>100</v>
      </c>
      <c r="B50" s="24" t="s">
        <v>101</v>
      </c>
      <c r="C50" s="29">
        <v>257.85759999999999</v>
      </c>
      <c r="D50" s="41">
        <f t="shared" si="2"/>
        <v>257.85759999999999</v>
      </c>
      <c r="E50" s="48"/>
      <c r="F50" s="48">
        <f t="shared" si="3"/>
        <v>0</v>
      </c>
      <c r="G50" s="36" t="s">
        <v>81</v>
      </c>
      <c r="H50" s="36"/>
      <c r="I50" s="14"/>
    </row>
    <row r="51" spans="1:63" ht="27">
      <c r="A51" s="15" t="s">
        <v>102</v>
      </c>
      <c r="B51" s="24" t="s">
        <v>103</v>
      </c>
      <c r="C51" s="29">
        <v>124.25028</v>
      </c>
      <c r="D51" s="41">
        <f t="shared" si="2"/>
        <v>124.25028</v>
      </c>
      <c r="E51" s="19"/>
      <c r="F51" s="20">
        <f t="shared" si="3"/>
        <v>0</v>
      </c>
      <c r="G51" s="36"/>
      <c r="H51" s="36"/>
      <c r="I51" s="14"/>
    </row>
    <row r="52" spans="1:63" ht="40.5">
      <c r="A52" s="15" t="s">
        <v>104</v>
      </c>
      <c r="B52" s="24" t="s">
        <v>105</v>
      </c>
      <c r="C52" s="29">
        <v>215.51376000000005</v>
      </c>
      <c r="D52" s="41">
        <f t="shared" si="2"/>
        <v>215.51376000000005</v>
      </c>
      <c r="E52" s="19"/>
      <c r="F52" s="20">
        <f t="shared" si="3"/>
        <v>0</v>
      </c>
      <c r="G52" s="22"/>
      <c r="H52" s="22"/>
      <c r="I52" s="6"/>
    </row>
    <row r="53" spans="1:63" ht="12.75" customHeight="1">
      <c r="A53" s="158" t="s">
        <v>106</v>
      </c>
      <c r="B53" s="158"/>
      <c r="C53" s="158"/>
      <c r="D53" s="158"/>
      <c r="E53" s="158"/>
      <c r="F53" s="158"/>
      <c r="G53" s="36"/>
      <c r="H53" s="36"/>
      <c r="I53" s="14"/>
    </row>
    <row r="54" spans="1:63" ht="163.5" customHeight="1">
      <c r="A54" s="15" t="s">
        <v>107</v>
      </c>
      <c r="B54" s="16" t="s">
        <v>108</v>
      </c>
      <c r="C54" s="29">
        <v>705.28640000000007</v>
      </c>
      <c r="D54" s="18">
        <f>C54*(1-$D$2%)</f>
        <v>705.28640000000007</v>
      </c>
      <c r="E54" s="48"/>
      <c r="F54" s="48">
        <f>D54*E54</f>
        <v>0</v>
      </c>
      <c r="G54" s="22"/>
      <c r="H54" s="22"/>
      <c r="I54" s="28"/>
    </row>
    <row r="55" spans="1:63" ht="162.75" customHeight="1">
      <c r="A55" s="15" t="s">
        <v>109</v>
      </c>
      <c r="B55" s="16" t="s">
        <v>110</v>
      </c>
      <c r="C55" s="29">
        <v>748.09280000000001</v>
      </c>
      <c r="D55" s="18">
        <f>C55*(1-$D$2%)</f>
        <v>748.09280000000001</v>
      </c>
      <c r="E55" s="19"/>
      <c r="F55" s="19">
        <f>D55*E55</f>
        <v>0</v>
      </c>
      <c r="G55" s="22"/>
      <c r="H55" s="22"/>
      <c r="I55" s="28"/>
    </row>
    <row r="56" spans="1:63" ht="12" customHeight="1">
      <c r="A56" s="158" t="s">
        <v>111</v>
      </c>
      <c r="B56" s="158"/>
      <c r="C56" s="158"/>
      <c r="D56" s="158"/>
      <c r="E56" s="158"/>
      <c r="F56" s="158"/>
      <c r="G56" s="37"/>
      <c r="H56" s="37"/>
    </row>
    <row r="57" spans="1:63" ht="54">
      <c r="A57" s="15" t="s">
        <v>112</v>
      </c>
      <c r="B57" s="16" t="s">
        <v>113</v>
      </c>
      <c r="C57" s="17">
        <v>564.07428000000004</v>
      </c>
      <c r="D57" s="18">
        <f t="shared" ref="D57:D69" si="4">C57*(1-$D$2%)</f>
        <v>564.07428000000004</v>
      </c>
      <c r="E57" s="19"/>
      <c r="F57" s="19">
        <f t="shared" ref="F57:F69" si="5">D57*E57</f>
        <v>0</v>
      </c>
      <c r="G57" s="22"/>
      <c r="H57" s="22"/>
      <c r="I57" s="58"/>
      <c r="J57" s="58"/>
      <c r="K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row>
    <row r="58" spans="1:63" ht="40.5">
      <c r="A58" s="15" t="s">
        <v>114</v>
      </c>
      <c r="B58" s="16" t="s">
        <v>115</v>
      </c>
      <c r="C58" s="17">
        <v>335.36580000000004</v>
      </c>
      <c r="D58" s="18">
        <f t="shared" si="4"/>
        <v>335.36580000000004</v>
      </c>
      <c r="E58" s="19"/>
      <c r="F58" s="19">
        <f t="shared" si="5"/>
        <v>0</v>
      </c>
      <c r="G58" s="37"/>
      <c r="H58" s="37"/>
      <c r="I58" s="58"/>
      <c r="J58" s="58"/>
      <c r="K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row>
    <row r="59" spans="1:63" s="63" customFormat="1" ht="54">
      <c r="A59" s="15" t="s">
        <v>116</v>
      </c>
      <c r="B59" s="16" t="s">
        <v>117</v>
      </c>
      <c r="C59" s="17">
        <v>373.85040000000004</v>
      </c>
      <c r="D59" s="18">
        <f t="shared" si="4"/>
        <v>373.85040000000004</v>
      </c>
      <c r="E59" s="59"/>
      <c r="F59" s="19">
        <f t="shared" si="5"/>
        <v>0</v>
      </c>
      <c r="G59" s="36"/>
      <c r="H59" s="36"/>
      <c r="I59" s="60"/>
      <c r="J59" s="61"/>
      <c r="K59" s="61"/>
      <c r="L59" s="2"/>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2"/>
    </row>
    <row r="60" spans="1:63" ht="54">
      <c r="A60" s="15" t="s">
        <v>118</v>
      </c>
      <c r="B60" s="24" t="s">
        <v>119</v>
      </c>
      <c r="C60" s="17">
        <v>595.96152000000006</v>
      </c>
      <c r="D60" s="18">
        <f t="shared" si="4"/>
        <v>595.96152000000006</v>
      </c>
      <c r="E60" s="19"/>
      <c r="F60" s="19">
        <f t="shared" si="5"/>
        <v>0</v>
      </c>
      <c r="G60" s="36" t="s">
        <v>81</v>
      </c>
      <c r="H60" s="36"/>
    </row>
    <row r="61" spans="1:63" ht="51.75" customHeight="1">
      <c r="A61" s="15" t="s">
        <v>120</v>
      </c>
      <c r="B61" s="16" t="s">
        <v>121</v>
      </c>
      <c r="C61" s="17">
        <v>362.85479999999995</v>
      </c>
      <c r="D61" s="18">
        <f t="shared" si="4"/>
        <v>362.85479999999995</v>
      </c>
      <c r="E61" s="19"/>
      <c r="F61" s="19">
        <f t="shared" si="5"/>
        <v>0</v>
      </c>
      <c r="G61" s="36" t="s">
        <v>81</v>
      </c>
      <c r="H61" s="36"/>
    </row>
    <row r="62" spans="1:63" ht="67.5">
      <c r="A62" s="15" t="s">
        <v>122</v>
      </c>
      <c r="B62" s="16" t="s">
        <v>123</v>
      </c>
      <c r="C62" s="17">
        <v>392.54292000000009</v>
      </c>
      <c r="D62" s="18">
        <f t="shared" si="4"/>
        <v>392.54292000000009</v>
      </c>
      <c r="E62" s="19"/>
      <c r="F62" s="19">
        <f t="shared" si="5"/>
        <v>0</v>
      </c>
      <c r="G62" s="22"/>
      <c r="H62" s="22"/>
    </row>
    <row r="63" spans="1:63" ht="67.5">
      <c r="A63" s="15" t="s">
        <v>124</v>
      </c>
      <c r="B63" s="64" t="s">
        <v>125</v>
      </c>
      <c r="C63" s="17">
        <v>324.37020000000001</v>
      </c>
      <c r="D63" s="18">
        <f t="shared" si="4"/>
        <v>324.37020000000001</v>
      </c>
      <c r="E63" s="19"/>
      <c r="F63" s="19">
        <f t="shared" si="5"/>
        <v>0</v>
      </c>
      <c r="G63" s="22"/>
      <c r="H63" s="22"/>
    </row>
    <row r="64" spans="1:63" ht="67.5">
      <c r="A64" s="15" t="s">
        <v>126</v>
      </c>
      <c r="B64" s="24" t="s">
        <v>127</v>
      </c>
      <c r="C64" s="17">
        <v>324.37020000000001</v>
      </c>
      <c r="D64" s="18">
        <f t="shared" si="4"/>
        <v>324.37020000000001</v>
      </c>
      <c r="E64" s="19"/>
      <c r="F64" s="19">
        <f t="shared" si="5"/>
        <v>0</v>
      </c>
      <c r="G64" s="22"/>
      <c r="H64" s="22"/>
    </row>
    <row r="65" spans="1:12" ht="67.5">
      <c r="A65" s="15" t="s">
        <v>128</v>
      </c>
      <c r="B65" s="24" t="s">
        <v>129</v>
      </c>
      <c r="C65" s="17">
        <v>336.46536000000003</v>
      </c>
      <c r="D65" s="18">
        <f t="shared" si="4"/>
        <v>336.46536000000003</v>
      </c>
      <c r="E65" s="19"/>
      <c r="F65" s="19">
        <f t="shared" si="5"/>
        <v>0</v>
      </c>
      <c r="G65" s="22"/>
      <c r="H65" s="22"/>
    </row>
    <row r="66" spans="1:12" ht="67.5">
      <c r="A66" s="15" t="s">
        <v>130</v>
      </c>
      <c r="B66" s="16" t="s">
        <v>131</v>
      </c>
      <c r="C66" s="17">
        <v>403.53852000000006</v>
      </c>
      <c r="D66" s="18">
        <f t="shared" si="4"/>
        <v>403.53852000000006</v>
      </c>
      <c r="E66" s="19"/>
      <c r="F66" s="19">
        <f t="shared" si="5"/>
        <v>0</v>
      </c>
      <c r="G66" s="22"/>
      <c r="H66" s="22"/>
    </row>
    <row r="67" spans="1:12" ht="67.5">
      <c r="A67" s="15" t="s">
        <v>132</v>
      </c>
      <c r="B67" s="16" t="s">
        <v>133</v>
      </c>
      <c r="C67" s="17">
        <v>399.14028000000008</v>
      </c>
      <c r="D67" s="18">
        <f t="shared" si="4"/>
        <v>399.14028000000008</v>
      </c>
      <c r="E67" s="19"/>
      <c r="F67" s="19">
        <f t="shared" si="5"/>
        <v>0</v>
      </c>
      <c r="G67" s="36" t="s">
        <v>81</v>
      </c>
      <c r="H67" s="36"/>
    </row>
    <row r="68" spans="1:12" ht="48" customHeight="1">
      <c r="A68" s="15" t="s">
        <v>134</v>
      </c>
      <c r="B68" s="16" t="s">
        <v>135</v>
      </c>
      <c r="C68" s="17">
        <v>639.94392000000005</v>
      </c>
      <c r="D68" s="18">
        <f t="shared" si="4"/>
        <v>639.94392000000005</v>
      </c>
      <c r="E68" s="19"/>
      <c r="F68" s="19">
        <f t="shared" si="5"/>
        <v>0</v>
      </c>
      <c r="G68" s="36" t="s">
        <v>81</v>
      </c>
      <c r="H68" s="36"/>
    </row>
    <row r="69" spans="1:12" ht="54">
      <c r="A69" s="15" t="s">
        <v>136</v>
      </c>
      <c r="B69" s="16" t="s">
        <v>137</v>
      </c>
      <c r="C69" s="17">
        <v>429.92795999999998</v>
      </c>
      <c r="D69" s="18">
        <f t="shared" si="4"/>
        <v>429.92795999999998</v>
      </c>
      <c r="E69" s="19"/>
      <c r="F69" s="19">
        <f t="shared" si="5"/>
        <v>0</v>
      </c>
      <c r="G69" s="36" t="s">
        <v>81</v>
      </c>
      <c r="H69" s="36"/>
    </row>
    <row r="70" spans="1:12" ht="13.5" customHeight="1">
      <c r="A70" s="158" t="s">
        <v>138</v>
      </c>
      <c r="B70" s="158"/>
      <c r="C70" s="158"/>
      <c r="D70" s="158"/>
      <c r="E70" s="158"/>
      <c r="F70" s="158"/>
      <c r="G70" s="37"/>
      <c r="H70" s="37"/>
    </row>
    <row r="71" spans="1:12" s="47" customFormat="1" ht="94.5">
      <c r="A71" s="15" t="s">
        <v>139</v>
      </c>
      <c r="B71" s="16" t="s">
        <v>140</v>
      </c>
      <c r="C71" s="17">
        <v>511.63840000000005</v>
      </c>
      <c r="D71" s="18">
        <f t="shared" ref="D71:D81" si="6">C71*(1-$D$2%)</f>
        <v>511.63840000000005</v>
      </c>
      <c r="E71" s="51"/>
      <c r="F71" s="19">
        <f t="shared" ref="F71:F81" si="7">D71*E71</f>
        <v>0</v>
      </c>
      <c r="G71" s="22"/>
      <c r="H71" s="22"/>
      <c r="L71" s="2"/>
    </row>
    <row r="72" spans="1:12" s="47" customFormat="1" ht="87" customHeight="1">
      <c r="A72" s="15" t="s">
        <v>141</v>
      </c>
      <c r="B72" s="16" t="s">
        <v>142</v>
      </c>
      <c r="C72" s="17">
        <v>616.61599999999999</v>
      </c>
      <c r="D72" s="18">
        <f t="shared" si="6"/>
        <v>616.61599999999999</v>
      </c>
      <c r="E72" s="51"/>
      <c r="F72" s="19">
        <f t="shared" si="7"/>
        <v>0</v>
      </c>
      <c r="G72" s="22"/>
      <c r="H72" s="22"/>
      <c r="L72" s="2"/>
    </row>
    <row r="73" spans="1:12" s="47" customFormat="1" ht="81">
      <c r="A73" s="15" t="s">
        <v>143</v>
      </c>
      <c r="B73" s="39" t="s">
        <v>144</v>
      </c>
      <c r="C73" s="17">
        <v>538.13760000000002</v>
      </c>
      <c r="D73" s="18">
        <f t="shared" si="6"/>
        <v>538.13760000000002</v>
      </c>
      <c r="E73" s="65"/>
      <c r="F73" s="19">
        <f t="shared" si="7"/>
        <v>0</v>
      </c>
      <c r="G73" s="22"/>
      <c r="H73" s="22"/>
      <c r="L73" s="2"/>
    </row>
    <row r="74" spans="1:12" s="47" customFormat="1" ht="81">
      <c r="A74" s="15" t="s">
        <v>145</v>
      </c>
      <c r="B74" s="39" t="s">
        <v>146</v>
      </c>
      <c r="C74" s="17">
        <v>621.71199999999999</v>
      </c>
      <c r="D74" s="18">
        <f t="shared" si="6"/>
        <v>621.71199999999999</v>
      </c>
      <c r="E74" s="65"/>
      <c r="F74" s="19">
        <f t="shared" si="7"/>
        <v>0</v>
      </c>
      <c r="G74" s="22"/>
      <c r="H74" s="22"/>
      <c r="L74" s="2"/>
    </row>
    <row r="75" spans="1:12" s="47" customFormat="1" ht="94.5">
      <c r="A75" s="15" t="s">
        <v>147</v>
      </c>
      <c r="B75" s="39" t="s">
        <v>148</v>
      </c>
      <c r="C75" s="17">
        <v>799.05280000000016</v>
      </c>
      <c r="D75" s="18">
        <f t="shared" si="6"/>
        <v>799.05280000000016</v>
      </c>
      <c r="E75" s="65"/>
      <c r="F75" s="19">
        <f t="shared" si="7"/>
        <v>0</v>
      </c>
      <c r="G75" s="22"/>
      <c r="H75" s="22"/>
      <c r="L75" s="2"/>
    </row>
    <row r="76" spans="1:12" s="47" customFormat="1" ht="94.5">
      <c r="A76" s="15" t="s">
        <v>149</v>
      </c>
      <c r="B76" s="16" t="s">
        <v>150</v>
      </c>
      <c r="C76" s="17">
        <v>673.69120000000009</v>
      </c>
      <c r="D76" s="18">
        <f t="shared" si="6"/>
        <v>673.69120000000009</v>
      </c>
      <c r="E76" s="65"/>
      <c r="F76" s="19">
        <f t="shared" si="7"/>
        <v>0</v>
      </c>
      <c r="G76" s="36" t="s">
        <v>11</v>
      </c>
      <c r="H76" s="36"/>
      <c r="L76" s="2"/>
    </row>
    <row r="77" spans="1:12" s="47" customFormat="1" ht="108">
      <c r="A77" s="15" t="s">
        <v>151</v>
      </c>
      <c r="B77" s="16" t="s">
        <v>152</v>
      </c>
      <c r="C77" s="17">
        <v>778.66880000000003</v>
      </c>
      <c r="D77" s="18">
        <f t="shared" si="6"/>
        <v>778.66880000000003</v>
      </c>
      <c r="E77" s="65"/>
      <c r="F77" s="19">
        <f t="shared" si="7"/>
        <v>0</v>
      </c>
      <c r="G77" s="36"/>
      <c r="H77" s="36"/>
      <c r="L77" s="2"/>
    </row>
    <row r="78" spans="1:12" s="47" customFormat="1" ht="108">
      <c r="A78" s="15" t="s">
        <v>153</v>
      </c>
      <c r="B78" s="16" t="s">
        <v>154</v>
      </c>
      <c r="C78" s="17">
        <v>909.12639999999999</v>
      </c>
      <c r="D78" s="18">
        <f t="shared" si="6"/>
        <v>909.12639999999999</v>
      </c>
      <c r="E78" s="65"/>
      <c r="F78" s="19">
        <f t="shared" si="7"/>
        <v>0</v>
      </c>
      <c r="G78" s="36" t="s">
        <v>11</v>
      </c>
      <c r="H78" s="36"/>
      <c r="L78" s="2"/>
    </row>
    <row r="79" spans="1:12" ht="54">
      <c r="A79" s="15" t="s">
        <v>155</v>
      </c>
      <c r="B79" s="16" t="s">
        <v>156</v>
      </c>
      <c r="C79" s="17">
        <v>379.14240000000007</v>
      </c>
      <c r="D79" s="18">
        <f t="shared" si="6"/>
        <v>379.14240000000007</v>
      </c>
      <c r="E79" s="31"/>
      <c r="F79" s="31">
        <f t="shared" si="7"/>
        <v>0</v>
      </c>
      <c r="G79" s="22"/>
      <c r="H79" s="22"/>
    </row>
    <row r="80" spans="1:12" ht="75.75" customHeight="1">
      <c r="A80" s="15" t="s">
        <v>157</v>
      </c>
      <c r="B80" s="16" t="s">
        <v>158</v>
      </c>
      <c r="C80" s="17">
        <v>1357.5744</v>
      </c>
      <c r="D80" s="18">
        <f t="shared" si="6"/>
        <v>1357.5744</v>
      </c>
      <c r="E80" s="19"/>
      <c r="F80" s="19">
        <f t="shared" si="7"/>
        <v>0</v>
      </c>
      <c r="G80" s="37"/>
      <c r="H80" s="37"/>
    </row>
    <row r="81" spans="1:12" ht="108">
      <c r="A81" s="15" t="s">
        <v>159</v>
      </c>
      <c r="B81" s="16" t="s">
        <v>160</v>
      </c>
      <c r="C81" s="17">
        <v>1443.1872000000001</v>
      </c>
      <c r="D81" s="18">
        <f t="shared" si="6"/>
        <v>1443.1872000000001</v>
      </c>
      <c r="E81" s="19"/>
      <c r="F81" s="19">
        <f t="shared" si="7"/>
        <v>0</v>
      </c>
      <c r="G81" s="36" t="s">
        <v>11</v>
      </c>
      <c r="H81" s="36"/>
    </row>
    <row r="82" spans="1:12" ht="13.5" customHeight="1">
      <c r="A82" s="158" t="s">
        <v>161</v>
      </c>
      <c r="B82" s="158"/>
      <c r="C82" s="158"/>
      <c r="D82" s="158"/>
      <c r="E82" s="158"/>
      <c r="F82" s="158"/>
      <c r="G82" s="37"/>
      <c r="H82" s="37"/>
    </row>
    <row r="83" spans="1:12" ht="37.5" customHeight="1">
      <c r="A83" s="15" t="s">
        <v>162</v>
      </c>
      <c r="B83" s="16" t="s">
        <v>163</v>
      </c>
      <c r="C83" s="17">
        <v>1328.2684800000002</v>
      </c>
      <c r="D83" s="18">
        <f t="shared" ref="D83:D90" si="8">C83*(1-$D$2%)</f>
        <v>1328.2684800000002</v>
      </c>
      <c r="E83" s="19"/>
      <c r="F83" s="19">
        <f t="shared" ref="F83:F90" si="9">D83*E83</f>
        <v>0</v>
      </c>
      <c r="G83" s="36" t="s">
        <v>11</v>
      </c>
      <c r="H83" s="36"/>
    </row>
    <row r="84" spans="1:12" ht="54">
      <c r="A84" s="15" t="s">
        <v>164</v>
      </c>
      <c r="B84" s="16" t="s">
        <v>165</v>
      </c>
      <c r="C84" s="17">
        <v>2528.9880000000003</v>
      </c>
      <c r="D84" s="18">
        <f t="shared" si="8"/>
        <v>2528.9880000000003</v>
      </c>
      <c r="E84" s="19"/>
      <c r="F84" s="19">
        <f t="shared" si="9"/>
        <v>0</v>
      </c>
      <c r="G84" s="36" t="s">
        <v>11</v>
      </c>
      <c r="H84" s="36"/>
    </row>
    <row r="85" spans="1:12" ht="40.5">
      <c r="A85" s="15" t="s">
        <v>166</v>
      </c>
      <c r="B85" s="16" t="s">
        <v>167</v>
      </c>
      <c r="C85" s="17">
        <v>140.74368000000001</v>
      </c>
      <c r="D85" s="18">
        <f t="shared" si="8"/>
        <v>140.74368000000001</v>
      </c>
      <c r="E85" s="19"/>
      <c r="F85" s="19">
        <f t="shared" si="9"/>
        <v>0</v>
      </c>
      <c r="G85" s="36" t="s">
        <v>11</v>
      </c>
      <c r="H85" s="36"/>
    </row>
    <row r="86" spans="1:12" ht="27">
      <c r="A86" s="15" t="s">
        <v>168</v>
      </c>
      <c r="B86" s="16" t="s">
        <v>169</v>
      </c>
      <c r="C86" s="17">
        <v>98.080752000000004</v>
      </c>
      <c r="D86" s="18">
        <f t="shared" si="8"/>
        <v>98.080752000000004</v>
      </c>
      <c r="E86" s="19"/>
      <c r="F86" s="19">
        <f t="shared" si="9"/>
        <v>0</v>
      </c>
      <c r="G86" s="36" t="s">
        <v>11</v>
      </c>
      <c r="H86" s="36"/>
    </row>
    <row r="87" spans="1:12" ht="13.5" customHeight="1">
      <c r="A87" s="15" t="s">
        <v>170</v>
      </c>
      <c r="B87" s="16" t="s">
        <v>171</v>
      </c>
      <c r="C87" s="17">
        <v>226.50936000000004</v>
      </c>
      <c r="D87" s="18">
        <f t="shared" si="8"/>
        <v>226.50936000000004</v>
      </c>
      <c r="E87" s="19"/>
      <c r="F87" s="19">
        <f t="shared" si="9"/>
        <v>0</v>
      </c>
      <c r="G87" s="36" t="s">
        <v>11</v>
      </c>
      <c r="H87" s="36"/>
    </row>
    <row r="88" spans="1:12" ht="13.5" customHeight="1">
      <c r="A88" s="15" t="s">
        <v>172</v>
      </c>
      <c r="B88" s="16" t="s">
        <v>173</v>
      </c>
      <c r="C88" s="17">
        <v>26.499396000000004</v>
      </c>
      <c r="D88" s="18">
        <f t="shared" si="8"/>
        <v>26.499396000000004</v>
      </c>
      <c r="E88" s="19"/>
      <c r="F88" s="19">
        <f t="shared" si="9"/>
        <v>0</v>
      </c>
      <c r="G88" s="36" t="s">
        <v>11</v>
      </c>
      <c r="H88" s="36"/>
    </row>
    <row r="89" spans="1:12" ht="13.5" customHeight="1">
      <c r="A89" s="15" t="s">
        <v>174</v>
      </c>
      <c r="B89" s="24" t="s">
        <v>175</v>
      </c>
      <c r="C89" s="17">
        <v>180.32784000000004</v>
      </c>
      <c r="D89" s="18">
        <f t="shared" si="8"/>
        <v>180.32784000000004</v>
      </c>
      <c r="E89" s="19"/>
      <c r="F89" s="19">
        <f t="shared" si="9"/>
        <v>0</v>
      </c>
      <c r="G89" s="36" t="s">
        <v>11</v>
      </c>
      <c r="H89" s="36"/>
    </row>
    <row r="90" spans="1:12" ht="13.5" customHeight="1">
      <c r="A90" s="15" t="s">
        <v>176</v>
      </c>
      <c r="B90" s="24" t="s">
        <v>177</v>
      </c>
      <c r="C90" s="17">
        <v>31.117548000000003</v>
      </c>
      <c r="D90" s="18">
        <f t="shared" si="8"/>
        <v>31.117548000000003</v>
      </c>
      <c r="E90" s="19"/>
      <c r="F90" s="19">
        <f t="shared" si="9"/>
        <v>0</v>
      </c>
      <c r="G90" s="36" t="s">
        <v>11</v>
      </c>
      <c r="H90" s="36"/>
    </row>
    <row r="91" spans="1:12" s="66" customFormat="1" ht="13.5" customHeight="1">
      <c r="A91" s="159" t="s">
        <v>178</v>
      </c>
      <c r="B91" s="159"/>
      <c r="C91" s="159"/>
      <c r="D91" s="159"/>
      <c r="E91" s="159"/>
      <c r="F91" s="159"/>
      <c r="G91" s="36"/>
      <c r="H91" s="36"/>
    </row>
    <row r="92" spans="1:12" s="74" customFormat="1" ht="13.5" customHeight="1">
      <c r="A92" s="67" t="s">
        <v>179</v>
      </c>
      <c r="B92" s="68" t="s">
        <v>180</v>
      </c>
      <c r="C92" s="69">
        <v>88.298000000000002</v>
      </c>
      <c r="D92" s="70">
        <f>C92*(1-$D$2%)</f>
        <v>88.298000000000002</v>
      </c>
      <c r="E92" s="71"/>
      <c r="F92" s="72">
        <f>D92*E92</f>
        <v>0</v>
      </c>
      <c r="G92" s="73"/>
      <c r="H92" s="73"/>
      <c r="L92" s="2"/>
    </row>
    <row r="93" spans="1:12" ht="13.5" customHeight="1">
      <c r="A93" s="158" t="s">
        <v>181</v>
      </c>
      <c r="B93" s="158"/>
      <c r="C93" s="158"/>
      <c r="D93" s="158"/>
      <c r="E93" s="158"/>
      <c r="F93" s="158"/>
      <c r="G93" s="36"/>
      <c r="H93" s="36"/>
    </row>
    <row r="94" spans="1:12">
      <c r="A94" s="15" t="s">
        <v>182</v>
      </c>
      <c r="B94" s="16" t="s">
        <v>183</v>
      </c>
      <c r="C94" s="17">
        <v>48.930419999999998</v>
      </c>
      <c r="D94" s="18">
        <f t="shared" ref="D94:D99" si="10">C94*(1-$D$2%)</f>
        <v>48.930419999999998</v>
      </c>
      <c r="E94" s="75"/>
      <c r="F94" s="19">
        <f>D94*E94</f>
        <v>0</v>
      </c>
      <c r="G94" s="36"/>
      <c r="H94" s="36"/>
    </row>
    <row r="95" spans="1:12">
      <c r="A95" s="15" t="s">
        <v>184</v>
      </c>
      <c r="B95" s="16" t="s">
        <v>185</v>
      </c>
      <c r="C95" s="17">
        <v>87.744888000000003</v>
      </c>
      <c r="D95" s="18">
        <f t="shared" si="10"/>
        <v>87.744888000000003</v>
      </c>
      <c r="E95" s="75"/>
      <c r="F95" s="19"/>
      <c r="G95" s="36"/>
      <c r="H95" s="36"/>
    </row>
    <row r="96" spans="1:12" ht="27">
      <c r="A96" s="15" t="s">
        <v>186</v>
      </c>
      <c r="B96" s="16" t="s">
        <v>187</v>
      </c>
      <c r="C96" s="17">
        <v>54.978000000000009</v>
      </c>
      <c r="D96" s="18">
        <f t="shared" si="10"/>
        <v>54.978000000000009</v>
      </c>
      <c r="E96" s="75"/>
      <c r="F96" s="19">
        <f>D96*E96</f>
        <v>0</v>
      </c>
      <c r="G96" s="36"/>
      <c r="H96" s="36"/>
    </row>
    <row r="97" spans="1:12" ht="27">
      <c r="A97" s="15" t="s">
        <v>188</v>
      </c>
      <c r="B97" s="16" t="s">
        <v>189</v>
      </c>
      <c r="C97" s="17">
        <v>53.768484000000008</v>
      </c>
      <c r="D97" s="18">
        <f t="shared" si="10"/>
        <v>53.768484000000008</v>
      </c>
      <c r="E97" s="75"/>
      <c r="F97" s="19">
        <f>D97*E97</f>
        <v>0</v>
      </c>
      <c r="G97" s="36"/>
      <c r="H97" s="36"/>
    </row>
    <row r="98" spans="1:12">
      <c r="A98" s="15" t="s">
        <v>190</v>
      </c>
      <c r="B98" s="16" t="s">
        <v>191</v>
      </c>
      <c r="C98" s="17">
        <v>18.692520000000002</v>
      </c>
      <c r="D98" s="18">
        <f t="shared" si="10"/>
        <v>18.692520000000002</v>
      </c>
      <c r="E98" s="75"/>
      <c r="F98" s="19">
        <f>D98*E98</f>
        <v>0</v>
      </c>
      <c r="G98" s="36"/>
      <c r="H98" s="36"/>
    </row>
    <row r="99" spans="1:12">
      <c r="A99" s="15" t="s">
        <v>192</v>
      </c>
      <c r="B99" s="76" t="s">
        <v>193</v>
      </c>
      <c r="C99" s="17">
        <v>8.7964800000000007</v>
      </c>
      <c r="D99" s="18">
        <f t="shared" si="10"/>
        <v>8.7964800000000007</v>
      </c>
      <c r="E99" s="75"/>
      <c r="F99" s="19">
        <f>D99*E99</f>
        <v>0</v>
      </c>
      <c r="G99" s="36"/>
      <c r="H99" s="36"/>
    </row>
    <row r="100" spans="1:12" s="66" customFormat="1" ht="13.5" customHeight="1">
      <c r="A100" s="159" t="s">
        <v>194</v>
      </c>
      <c r="B100" s="159"/>
      <c r="C100" s="159"/>
      <c r="D100" s="159"/>
      <c r="E100" s="159"/>
      <c r="F100" s="159"/>
      <c r="G100" s="36"/>
      <c r="H100" s="36"/>
    </row>
    <row r="101" spans="1:12" s="66" customFormat="1" ht="13.5" customHeight="1">
      <c r="A101" s="15" t="s">
        <v>195</v>
      </c>
      <c r="B101" s="77" t="s">
        <v>196</v>
      </c>
      <c r="C101" s="17">
        <v>361.75524000000001</v>
      </c>
      <c r="D101" s="18">
        <f t="shared" ref="D101:D109" si="11">C101*(1-$D$2%)</f>
        <v>361.75524000000001</v>
      </c>
      <c r="E101" s="19"/>
      <c r="F101" s="19"/>
      <c r="G101" s="36"/>
      <c r="H101" s="36"/>
    </row>
    <row r="102" spans="1:12" s="66" customFormat="1" ht="13.5" customHeight="1">
      <c r="A102" s="15" t="s">
        <v>197</v>
      </c>
      <c r="B102" s="77" t="s">
        <v>198</v>
      </c>
      <c r="C102" s="17">
        <v>2.9688120000000002</v>
      </c>
      <c r="D102" s="18">
        <f t="shared" si="11"/>
        <v>2.9688120000000002</v>
      </c>
      <c r="E102" s="19"/>
      <c r="F102" s="19">
        <f t="shared" ref="F102:F109" si="12">D102*E102</f>
        <v>0</v>
      </c>
      <c r="G102" s="36" t="s">
        <v>11</v>
      </c>
      <c r="H102" s="36"/>
    </row>
    <row r="103" spans="1:12" s="66" customFormat="1" ht="13.5" customHeight="1">
      <c r="A103" s="15" t="s">
        <v>199</v>
      </c>
      <c r="B103" s="77" t="s">
        <v>200</v>
      </c>
      <c r="C103" s="17">
        <v>64.874040000000008</v>
      </c>
      <c r="D103" s="18">
        <f t="shared" si="11"/>
        <v>64.874040000000008</v>
      </c>
      <c r="E103" s="19"/>
      <c r="F103" s="19">
        <f t="shared" si="12"/>
        <v>0</v>
      </c>
      <c r="G103" s="36"/>
      <c r="H103" s="36"/>
    </row>
    <row r="104" spans="1:12" s="66" customFormat="1" ht="13.5" customHeight="1">
      <c r="A104" s="15" t="s">
        <v>201</v>
      </c>
      <c r="B104" s="77" t="s">
        <v>202</v>
      </c>
      <c r="C104" s="17">
        <v>86.86524</v>
      </c>
      <c r="D104" s="18">
        <f t="shared" si="11"/>
        <v>86.86524</v>
      </c>
      <c r="E104" s="19"/>
      <c r="F104" s="19">
        <f t="shared" si="12"/>
        <v>0</v>
      </c>
      <c r="G104" s="36" t="s">
        <v>11</v>
      </c>
      <c r="H104" s="36"/>
    </row>
    <row r="105" spans="1:12" s="66" customFormat="1" ht="13.5" customHeight="1">
      <c r="A105" s="15" t="s">
        <v>203</v>
      </c>
      <c r="B105" s="77" t="s">
        <v>204</v>
      </c>
      <c r="C105" s="17">
        <v>203.4186</v>
      </c>
      <c r="D105" s="18">
        <f t="shared" si="11"/>
        <v>203.4186</v>
      </c>
      <c r="E105" s="19"/>
      <c r="F105" s="19">
        <f t="shared" si="12"/>
        <v>0</v>
      </c>
      <c r="G105" s="36" t="s">
        <v>11</v>
      </c>
      <c r="H105" s="36"/>
    </row>
    <row r="106" spans="1:12" s="66" customFormat="1" ht="13.5" customHeight="1">
      <c r="A106" s="15" t="s">
        <v>205</v>
      </c>
      <c r="B106" s="77" t="s">
        <v>206</v>
      </c>
      <c r="C106" s="17">
        <v>153.9384</v>
      </c>
      <c r="D106" s="18">
        <f t="shared" si="11"/>
        <v>153.9384</v>
      </c>
      <c r="E106" s="19"/>
      <c r="F106" s="19">
        <f t="shared" si="12"/>
        <v>0</v>
      </c>
      <c r="G106" s="36"/>
      <c r="H106" s="36"/>
    </row>
    <row r="107" spans="1:12" s="66" customFormat="1" ht="13.5" customHeight="1">
      <c r="A107" s="15" t="s">
        <v>207</v>
      </c>
      <c r="B107" s="77" t="s">
        <v>208</v>
      </c>
      <c r="C107" s="17">
        <v>64.874040000000008</v>
      </c>
      <c r="D107" s="18">
        <f t="shared" si="11"/>
        <v>64.874040000000008</v>
      </c>
      <c r="E107" s="19"/>
      <c r="F107" s="19">
        <f t="shared" si="12"/>
        <v>0</v>
      </c>
      <c r="G107" s="36"/>
      <c r="H107" s="36"/>
    </row>
    <row r="108" spans="1:12" s="66" customFormat="1" ht="13.5" customHeight="1">
      <c r="A108" s="15" t="s">
        <v>209</v>
      </c>
      <c r="B108" s="77" t="s">
        <v>210</v>
      </c>
      <c r="C108" s="17">
        <v>86.86524</v>
      </c>
      <c r="D108" s="18">
        <f t="shared" si="11"/>
        <v>86.86524</v>
      </c>
      <c r="E108" s="19"/>
      <c r="F108" s="19">
        <f t="shared" si="12"/>
        <v>0</v>
      </c>
      <c r="G108" s="36" t="s">
        <v>11</v>
      </c>
      <c r="H108" s="36"/>
    </row>
    <row r="109" spans="1:12" s="66" customFormat="1" ht="13.5" customHeight="1">
      <c r="A109" s="15" t="s">
        <v>211</v>
      </c>
      <c r="B109" s="77" t="s">
        <v>212</v>
      </c>
      <c r="C109" s="17">
        <v>15.063972000000001</v>
      </c>
      <c r="D109" s="18">
        <f t="shared" si="11"/>
        <v>15.063972000000001</v>
      </c>
      <c r="E109" s="19"/>
      <c r="F109" s="19">
        <f t="shared" si="12"/>
        <v>0</v>
      </c>
      <c r="G109" s="36" t="s">
        <v>11</v>
      </c>
      <c r="H109" s="36"/>
    </row>
    <row r="110" spans="1:12" ht="13.5" customHeight="1">
      <c r="A110" s="158" t="s">
        <v>213</v>
      </c>
      <c r="B110" s="158"/>
      <c r="C110" s="158"/>
      <c r="D110" s="158"/>
      <c r="E110" s="158"/>
      <c r="F110" s="158"/>
      <c r="G110" s="37"/>
      <c r="H110" s="37"/>
    </row>
    <row r="111" spans="1:12" s="79" customFormat="1" ht="13.5" customHeight="1">
      <c r="A111" s="15" t="s">
        <v>214</v>
      </c>
      <c r="B111" s="40" t="s">
        <v>215</v>
      </c>
      <c r="C111" s="17">
        <v>21.111552</v>
      </c>
      <c r="D111" s="18">
        <f t="shared" ref="D111:D148" si="13">C111*(1-$D$2%)</f>
        <v>21.111552</v>
      </c>
      <c r="E111" s="78"/>
      <c r="F111" s="19">
        <f t="shared" ref="F111:F148" si="14">D111*E111</f>
        <v>0</v>
      </c>
      <c r="G111" s="22"/>
      <c r="H111" s="22"/>
      <c r="L111" s="66"/>
    </row>
    <row r="112" spans="1:12" s="66" customFormat="1" ht="27">
      <c r="A112" s="23" t="s">
        <v>216</v>
      </c>
      <c r="B112" s="80" t="s">
        <v>217</v>
      </c>
      <c r="C112" s="17">
        <v>26.939220000000006</v>
      </c>
      <c r="D112" s="18">
        <f t="shared" si="13"/>
        <v>26.939220000000006</v>
      </c>
      <c r="E112" s="78"/>
      <c r="F112" s="19">
        <f t="shared" si="14"/>
        <v>0</v>
      </c>
      <c r="G112" s="36" t="s">
        <v>11</v>
      </c>
      <c r="H112" s="36"/>
    </row>
    <row r="113" spans="1:9" s="66" customFormat="1" ht="27">
      <c r="A113" s="23" t="s">
        <v>218</v>
      </c>
      <c r="B113" s="80" t="s">
        <v>219</v>
      </c>
      <c r="C113" s="17">
        <v>26.939220000000006</v>
      </c>
      <c r="D113" s="18">
        <f t="shared" si="13"/>
        <v>26.939220000000006</v>
      </c>
      <c r="E113" s="78"/>
      <c r="F113" s="19">
        <f t="shared" si="14"/>
        <v>0</v>
      </c>
      <c r="G113" s="22"/>
      <c r="H113" s="22"/>
    </row>
    <row r="114" spans="1:9" s="66" customFormat="1" ht="27">
      <c r="A114" s="23" t="s">
        <v>220</v>
      </c>
      <c r="B114" s="80" t="s">
        <v>221</v>
      </c>
      <c r="C114" s="17">
        <v>26.059572000000003</v>
      </c>
      <c r="D114" s="18">
        <f t="shared" si="13"/>
        <v>26.059572000000003</v>
      </c>
      <c r="E114" s="59"/>
      <c r="F114" s="19">
        <f t="shared" si="14"/>
        <v>0</v>
      </c>
      <c r="G114" s="36" t="s">
        <v>11</v>
      </c>
      <c r="H114" s="36"/>
    </row>
    <row r="115" spans="1:9" s="66" customFormat="1" ht="27">
      <c r="A115" s="23" t="s">
        <v>222</v>
      </c>
      <c r="B115" s="80" t="s">
        <v>223</v>
      </c>
      <c r="C115" s="17">
        <v>18.582564000000001</v>
      </c>
      <c r="D115" s="18">
        <f t="shared" si="13"/>
        <v>18.582564000000001</v>
      </c>
      <c r="E115" s="59"/>
      <c r="F115" s="19">
        <f t="shared" si="14"/>
        <v>0</v>
      </c>
      <c r="G115" s="36" t="s">
        <v>11</v>
      </c>
      <c r="H115" s="36"/>
    </row>
    <row r="116" spans="1:9" s="66" customFormat="1" ht="27">
      <c r="A116" s="15" t="s">
        <v>224</v>
      </c>
      <c r="B116" s="77" t="s">
        <v>225</v>
      </c>
      <c r="C116" s="17">
        <v>7.8068759999999999</v>
      </c>
      <c r="D116" s="18">
        <f t="shared" si="13"/>
        <v>7.8068759999999999</v>
      </c>
      <c r="E116" s="19"/>
      <c r="F116" s="19">
        <f t="shared" si="14"/>
        <v>0</v>
      </c>
      <c r="G116" s="36" t="s">
        <v>11</v>
      </c>
      <c r="H116" s="36"/>
    </row>
    <row r="117" spans="1:9" s="66" customFormat="1" ht="29.25" customHeight="1">
      <c r="A117" s="15" t="s">
        <v>226</v>
      </c>
      <c r="B117" s="77" t="s">
        <v>227</v>
      </c>
      <c r="C117" s="17">
        <v>9.8960400000000011</v>
      </c>
      <c r="D117" s="18">
        <f t="shared" si="13"/>
        <v>9.8960400000000011</v>
      </c>
      <c r="E117" s="19"/>
      <c r="F117" s="19">
        <f t="shared" si="14"/>
        <v>0</v>
      </c>
      <c r="G117" s="36" t="s">
        <v>11</v>
      </c>
      <c r="H117" s="36"/>
    </row>
    <row r="118" spans="1:9" s="66" customFormat="1" ht="27">
      <c r="A118" s="15" t="s">
        <v>228</v>
      </c>
      <c r="B118" s="77" t="s">
        <v>229</v>
      </c>
      <c r="C118" s="17">
        <v>57.287076000000006</v>
      </c>
      <c r="D118" s="18">
        <f t="shared" si="13"/>
        <v>57.287076000000006</v>
      </c>
      <c r="E118" s="19"/>
      <c r="F118" s="19">
        <f t="shared" si="14"/>
        <v>0</v>
      </c>
      <c r="G118" s="36" t="s">
        <v>11</v>
      </c>
      <c r="H118" s="36"/>
    </row>
    <row r="119" spans="1:9" s="66" customFormat="1" ht="27">
      <c r="A119" s="15" t="s">
        <v>230</v>
      </c>
      <c r="B119" s="77" t="s">
        <v>231</v>
      </c>
      <c r="C119" s="17">
        <v>28.918428000000006</v>
      </c>
      <c r="D119" s="18">
        <f t="shared" si="13"/>
        <v>28.918428000000006</v>
      </c>
      <c r="E119" s="19"/>
      <c r="F119" s="19">
        <f t="shared" si="14"/>
        <v>0</v>
      </c>
      <c r="G119" s="22"/>
      <c r="H119" s="22"/>
    </row>
    <row r="120" spans="1:9" s="66" customFormat="1" ht="27">
      <c r="A120" s="15" t="s">
        <v>232</v>
      </c>
      <c r="B120" s="77" t="s">
        <v>233</v>
      </c>
      <c r="C120" s="17">
        <v>28.918428000000006</v>
      </c>
      <c r="D120" s="18">
        <f t="shared" si="13"/>
        <v>28.918428000000006</v>
      </c>
      <c r="E120" s="19"/>
      <c r="F120" s="19">
        <f t="shared" si="14"/>
        <v>0</v>
      </c>
      <c r="G120" s="22"/>
      <c r="H120" s="22"/>
    </row>
    <row r="121" spans="1:9" s="66" customFormat="1" ht="27">
      <c r="A121" s="15" t="s">
        <v>234</v>
      </c>
      <c r="B121" s="77" t="s">
        <v>235</v>
      </c>
      <c r="C121" s="17">
        <v>38.4846</v>
      </c>
      <c r="D121" s="18">
        <f t="shared" si="13"/>
        <v>38.4846</v>
      </c>
      <c r="E121" s="19"/>
      <c r="F121" s="19">
        <f t="shared" si="14"/>
        <v>0</v>
      </c>
      <c r="G121" s="22"/>
      <c r="H121" s="22"/>
    </row>
    <row r="122" spans="1:9" s="66" customFormat="1" ht="40.5">
      <c r="A122" s="15" t="s">
        <v>236</v>
      </c>
      <c r="B122" s="77" t="s">
        <v>237</v>
      </c>
      <c r="C122" s="17">
        <v>38.4846</v>
      </c>
      <c r="D122" s="18">
        <f t="shared" si="13"/>
        <v>38.4846</v>
      </c>
      <c r="E122" s="19"/>
      <c r="F122" s="19">
        <f t="shared" si="14"/>
        <v>0</v>
      </c>
      <c r="G122" s="22"/>
      <c r="H122" s="22"/>
    </row>
    <row r="123" spans="1:9" s="66" customFormat="1" ht="13.5" customHeight="1">
      <c r="A123" s="15" t="s">
        <v>238</v>
      </c>
      <c r="B123" s="81" t="s">
        <v>239</v>
      </c>
      <c r="C123" s="17">
        <v>11.710314000000002</v>
      </c>
      <c r="D123" s="18">
        <f t="shared" si="13"/>
        <v>11.710314000000002</v>
      </c>
      <c r="E123" s="19"/>
      <c r="F123" s="19">
        <f t="shared" si="14"/>
        <v>0</v>
      </c>
      <c r="G123" s="36" t="s">
        <v>11</v>
      </c>
      <c r="H123" s="36"/>
    </row>
    <row r="124" spans="1:9" s="66" customFormat="1" ht="27">
      <c r="A124" s="15" t="s">
        <v>240</v>
      </c>
      <c r="B124" s="81" t="s">
        <v>241</v>
      </c>
      <c r="C124" s="17">
        <v>33.206712000000003</v>
      </c>
      <c r="D124" s="18">
        <f t="shared" si="13"/>
        <v>33.206712000000003</v>
      </c>
      <c r="E124" s="19"/>
      <c r="F124" s="19">
        <f t="shared" si="14"/>
        <v>0</v>
      </c>
      <c r="G124" s="22"/>
      <c r="H124" s="22"/>
    </row>
    <row r="125" spans="1:9" s="66" customFormat="1" ht="27">
      <c r="A125" s="15" t="s">
        <v>242</v>
      </c>
      <c r="B125" s="81" t="s">
        <v>243</v>
      </c>
      <c r="C125" s="17">
        <v>43.982399999999998</v>
      </c>
      <c r="D125" s="18">
        <f t="shared" si="13"/>
        <v>43.982399999999998</v>
      </c>
      <c r="E125" s="19"/>
      <c r="F125" s="19">
        <f t="shared" si="14"/>
        <v>0</v>
      </c>
      <c r="G125" s="36"/>
      <c r="H125" s="36"/>
      <c r="I125" s="28"/>
    </row>
    <row r="126" spans="1:9" s="66" customFormat="1" ht="27">
      <c r="A126" s="15" t="s">
        <v>244</v>
      </c>
      <c r="B126" s="81" t="s">
        <v>245</v>
      </c>
      <c r="C126" s="17">
        <v>46.181519999999999</v>
      </c>
      <c r="D126" s="18">
        <f t="shared" si="13"/>
        <v>46.181519999999999</v>
      </c>
      <c r="E126" s="19"/>
      <c r="F126" s="19">
        <f t="shared" si="14"/>
        <v>0</v>
      </c>
      <c r="G126" s="36"/>
      <c r="H126" s="36"/>
      <c r="I126" s="28"/>
    </row>
    <row r="127" spans="1:9" s="66" customFormat="1" ht="27">
      <c r="A127" s="15" t="s">
        <v>246</v>
      </c>
      <c r="B127" s="77" t="s">
        <v>247</v>
      </c>
      <c r="C127" s="17">
        <v>49.040376000000002</v>
      </c>
      <c r="D127" s="18">
        <f t="shared" si="13"/>
        <v>49.040376000000002</v>
      </c>
      <c r="E127" s="19"/>
      <c r="F127" s="19">
        <f t="shared" si="14"/>
        <v>0</v>
      </c>
      <c r="G127" s="22"/>
      <c r="H127" s="22"/>
    </row>
    <row r="128" spans="1:9" s="66" customFormat="1" ht="27">
      <c r="A128" s="15" t="s">
        <v>248</v>
      </c>
      <c r="B128" s="77" t="s">
        <v>249</v>
      </c>
      <c r="C128" s="17">
        <v>43.322663999999996</v>
      </c>
      <c r="D128" s="18">
        <f t="shared" si="13"/>
        <v>43.322663999999996</v>
      </c>
      <c r="E128" s="19"/>
      <c r="F128" s="19">
        <f t="shared" si="14"/>
        <v>0</v>
      </c>
      <c r="G128" s="22"/>
      <c r="H128" s="22"/>
    </row>
    <row r="129" spans="1:12" s="66" customFormat="1" ht="27">
      <c r="A129" s="15" t="s">
        <v>250</v>
      </c>
      <c r="B129" s="77" t="s">
        <v>251</v>
      </c>
      <c r="C129" s="17">
        <v>37.604952000000004</v>
      </c>
      <c r="D129" s="18">
        <f t="shared" si="13"/>
        <v>37.604952000000004</v>
      </c>
      <c r="E129" s="19"/>
      <c r="F129" s="19">
        <f t="shared" si="14"/>
        <v>0</v>
      </c>
      <c r="G129" s="22"/>
      <c r="H129" s="22"/>
    </row>
    <row r="130" spans="1:12" s="66" customFormat="1" ht="27" customHeight="1">
      <c r="A130" s="15" t="s">
        <v>252</v>
      </c>
      <c r="B130" s="77" t="s">
        <v>253</v>
      </c>
      <c r="C130" s="17">
        <v>39.584160000000004</v>
      </c>
      <c r="D130" s="18">
        <f t="shared" si="13"/>
        <v>39.584160000000004</v>
      </c>
      <c r="E130" s="19"/>
      <c r="F130" s="19">
        <f t="shared" si="14"/>
        <v>0</v>
      </c>
      <c r="G130" s="22"/>
      <c r="H130" s="22"/>
    </row>
    <row r="131" spans="1:12" s="66" customFormat="1" ht="40.5">
      <c r="A131" s="15" t="s">
        <v>254</v>
      </c>
      <c r="B131" s="77" t="s">
        <v>255</v>
      </c>
      <c r="C131" s="17">
        <v>40.023984000000006</v>
      </c>
      <c r="D131" s="18">
        <f t="shared" si="13"/>
        <v>40.023984000000006</v>
      </c>
      <c r="E131" s="19"/>
      <c r="F131" s="19">
        <f t="shared" si="14"/>
        <v>0</v>
      </c>
      <c r="G131" s="22"/>
      <c r="H131" s="22"/>
    </row>
    <row r="132" spans="1:12" s="66" customFormat="1" ht="40.5">
      <c r="A132" s="15" t="s">
        <v>256</v>
      </c>
      <c r="B132" s="77" t="s">
        <v>257</v>
      </c>
      <c r="C132" s="17">
        <v>39.584160000000004</v>
      </c>
      <c r="D132" s="18">
        <f t="shared" si="13"/>
        <v>39.584160000000004</v>
      </c>
      <c r="E132" s="19"/>
      <c r="F132" s="19">
        <f t="shared" si="14"/>
        <v>0</v>
      </c>
      <c r="G132" s="22"/>
      <c r="H132" s="22"/>
    </row>
    <row r="133" spans="1:12" s="66" customFormat="1" ht="27">
      <c r="A133" s="15" t="s">
        <v>258</v>
      </c>
      <c r="B133" s="77" t="s">
        <v>259</v>
      </c>
      <c r="C133" s="17">
        <v>39.584160000000004</v>
      </c>
      <c r="D133" s="18">
        <f t="shared" si="13"/>
        <v>39.584160000000004</v>
      </c>
      <c r="E133" s="19"/>
      <c r="F133" s="19">
        <f t="shared" si="14"/>
        <v>0</v>
      </c>
      <c r="G133" s="22"/>
      <c r="H133" s="22"/>
    </row>
    <row r="134" spans="1:12" s="66" customFormat="1" ht="13.5" customHeight="1">
      <c r="A134" s="15" t="s">
        <v>260</v>
      </c>
      <c r="B134" s="77" t="s">
        <v>261</v>
      </c>
      <c r="C134" s="17">
        <v>25.729703999999998</v>
      </c>
      <c r="D134" s="18">
        <f t="shared" si="13"/>
        <v>25.729703999999998</v>
      </c>
      <c r="E134" s="19"/>
      <c r="F134" s="19">
        <f t="shared" si="14"/>
        <v>0</v>
      </c>
      <c r="G134" s="36" t="s">
        <v>11</v>
      </c>
      <c r="H134" s="36"/>
    </row>
    <row r="135" spans="1:12" s="66" customFormat="1" ht="27">
      <c r="A135" s="15" t="s">
        <v>262</v>
      </c>
      <c r="B135" s="40" t="s">
        <v>263</v>
      </c>
      <c r="C135" s="17">
        <v>25.729703999999998</v>
      </c>
      <c r="D135" s="18">
        <f t="shared" si="13"/>
        <v>25.729703999999998</v>
      </c>
      <c r="E135" s="19"/>
      <c r="F135" s="19">
        <f t="shared" si="14"/>
        <v>0</v>
      </c>
      <c r="G135" s="22"/>
      <c r="H135" s="22"/>
    </row>
    <row r="136" spans="1:12" s="66" customFormat="1" ht="27">
      <c r="A136" s="15" t="s">
        <v>264</v>
      </c>
      <c r="B136" s="40" t="s">
        <v>265</v>
      </c>
      <c r="C136" s="17">
        <v>29.908032000000002</v>
      </c>
      <c r="D136" s="18">
        <f t="shared" si="13"/>
        <v>29.908032000000002</v>
      </c>
      <c r="E136" s="19"/>
      <c r="F136" s="19">
        <f t="shared" si="14"/>
        <v>0</v>
      </c>
      <c r="G136" s="36" t="s">
        <v>11</v>
      </c>
      <c r="H136" s="36"/>
    </row>
    <row r="137" spans="1:12" s="66" customFormat="1" ht="27">
      <c r="A137" s="15" t="s">
        <v>266</v>
      </c>
      <c r="B137" s="82" t="s">
        <v>267</v>
      </c>
      <c r="C137" s="17">
        <v>32.986800000000002</v>
      </c>
      <c r="D137" s="18">
        <f t="shared" si="13"/>
        <v>32.986800000000002</v>
      </c>
      <c r="E137" s="19"/>
      <c r="F137" s="19">
        <f t="shared" si="14"/>
        <v>0</v>
      </c>
      <c r="G137" s="37"/>
      <c r="H137" s="37"/>
    </row>
    <row r="138" spans="1:12" s="66" customFormat="1" ht="27">
      <c r="A138" s="15" t="s">
        <v>268</v>
      </c>
      <c r="B138" s="82" t="s">
        <v>269</v>
      </c>
      <c r="C138" s="17">
        <v>35.185920000000003</v>
      </c>
      <c r="D138" s="18">
        <f t="shared" si="13"/>
        <v>35.185920000000003</v>
      </c>
      <c r="E138" s="19"/>
      <c r="F138" s="19">
        <f t="shared" si="14"/>
        <v>0</v>
      </c>
      <c r="G138" s="37"/>
      <c r="H138" s="37"/>
    </row>
    <row r="139" spans="1:12" s="66" customFormat="1" ht="27">
      <c r="A139" s="15" t="s">
        <v>270</v>
      </c>
      <c r="B139" s="82" t="s">
        <v>271</v>
      </c>
      <c r="C139" s="17">
        <v>38.4846</v>
      </c>
      <c r="D139" s="18">
        <f t="shared" si="13"/>
        <v>38.4846</v>
      </c>
      <c r="E139" s="19"/>
      <c r="F139" s="19">
        <f t="shared" si="14"/>
        <v>0</v>
      </c>
      <c r="G139" s="36"/>
      <c r="H139" s="36"/>
      <c r="I139" s="28"/>
    </row>
    <row r="140" spans="1:12" s="66" customFormat="1" ht="40.5">
      <c r="A140" s="15" t="s">
        <v>272</v>
      </c>
      <c r="B140" s="40" t="s">
        <v>273</v>
      </c>
      <c r="C140" s="17">
        <v>14.844060000000001</v>
      </c>
      <c r="D140" s="18">
        <f t="shared" si="13"/>
        <v>14.844060000000001</v>
      </c>
      <c r="E140" s="19"/>
      <c r="F140" s="19">
        <f t="shared" si="14"/>
        <v>0</v>
      </c>
      <c r="G140" s="22"/>
      <c r="H140" s="22"/>
    </row>
    <row r="141" spans="1:12" s="66" customFormat="1" ht="40.5">
      <c r="A141" s="15" t="s">
        <v>274</v>
      </c>
      <c r="B141" s="40" t="s">
        <v>275</v>
      </c>
      <c r="C141" s="17">
        <v>15.723708000000004</v>
      </c>
      <c r="D141" s="18">
        <f t="shared" si="13"/>
        <v>15.723708000000004</v>
      </c>
      <c r="E141" s="19"/>
      <c r="F141" s="19">
        <f t="shared" si="14"/>
        <v>0</v>
      </c>
      <c r="G141" s="22"/>
      <c r="H141" s="22"/>
    </row>
    <row r="142" spans="1:12" s="66" customFormat="1" ht="27">
      <c r="A142" s="15" t="s">
        <v>276</v>
      </c>
      <c r="B142" s="40" t="s">
        <v>277</v>
      </c>
      <c r="C142" s="17">
        <v>20.121948000000003</v>
      </c>
      <c r="D142" s="18">
        <f t="shared" si="13"/>
        <v>20.121948000000003</v>
      </c>
      <c r="E142" s="19"/>
      <c r="F142" s="19">
        <f t="shared" si="14"/>
        <v>0</v>
      </c>
      <c r="G142" s="22"/>
      <c r="H142" s="22"/>
    </row>
    <row r="143" spans="1:12" s="87" customFormat="1" ht="27">
      <c r="A143" s="15" t="s">
        <v>278</v>
      </c>
      <c r="B143" s="83" t="s">
        <v>279</v>
      </c>
      <c r="C143" s="17">
        <v>53.768484000000008</v>
      </c>
      <c r="D143" s="17">
        <f t="shared" si="13"/>
        <v>53.768484000000008</v>
      </c>
      <c r="E143" s="84"/>
      <c r="F143" s="84">
        <f t="shared" si="14"/>
        <v>0</v>
      </c>
      <c r="G143" s="85"/>
      <c r="H143" s="85"/>
      <c r="I143" s="86"/>
      <c r="L143" s="66"/>
    </row>
    <row r="144" spans="1:12" s="87" customFormat="1" ht="27">
      <c r="A144" s="15" t="s">
        <v>280</v>
      </c>
      <c r="B144" s="83" t="s">
        <v>281</v>
      </c>
      <c r="C144" s="17">
        <v>40.573764000000004</v>
      </c>
      <c r="D144" s="17">
        <f t="shared" si="13"/>
        <v>40.573764000000004</v>
      </c>
      <c r="E144" s="84"/>
      <c r="F144" s="84">
        <f t="shared" si="14"/>
        <v>0</v>
      </c>
      <c r="G144" s="85"/>
      <c r="H144" s="85"/>
      <c r="L144" s="66"/>
    </row>
    <row r="145" spans="1:12" s="87" customFormat="1" ht="13.5" customHeight="1">
      <c r="A145" s="15" t="s">
        <v>282</v>
      </c>
      <c r="B145" s="83" t="s">
        <v>283</v>
      </c>
      <c r="C145" s="17">
        <v>32.217108000000003</v>
      </c>
      <c r="D145" s="17">
        <f t="shared" si="13"/>
        <v>32.217108000000003</v>
      </c>
      <c r="E145" s="84"/>
      <c r="F145" s="84">
        <f t="shared" si="14"/>
        <v>0</v>
      </c>
      <c r="G145" s="88" t="s">
        <v>11</v>
      </c>
      <c r="H145" s="88"/>
      <c r="L145" s="66"/>
    </row>
    <row r="146" spans="1:12" s="87" customFormat="1" ht="13.5" customHeight="1">
      <c r="A146" s="15" t="s">
        <v>284</v>
      </c>
      <c r="B146" s="77" t="s">
        <v>285</v>
      </c>
      <c r="C146" s="17">
        <v>48.820464000000008</v>
      </c>
      <c r="D146" s="17">
        <f t="shared" si="13"/>
        <v>48.820464000000008</v>
      </c>
      <c r="E146" s="84"/>
      <c r="F146" s="84">
        <f t="shared" si="14"/>
        <v>0</v>
      </c>
      <c r="G146" s="88" t="s">
        <v>11</v>
      </c>
      <c r="H146" s="88"/>
      <c r="L146" s="66"/>
    </row>
    <row r="147" spans="1:12" s="66" customFormat="1" ht="13.5" customHeight="1">
      <c r="A147" s="15" t="s">
        <v>286</v>
      </c>
      <c r="B147" s="77" t="s">
        <v>287</v>
      </c>
      <c r="C147" s="17">
        <v>18.472608000000001</v>
      </c>
      <c r="D147" s="18">
        <f t="shared" si="13"/>
        <v>18.472608000000001</v>
      </c>
      <c r="E147" s="19"/>
      <c r="F147" s="19">
        <f t="shared" si="14"/>
        <v>0</v>
      </c>
      <c r="G147" s="36" t="s">
        <v>11</v>
      </c>
      <c r="H147" s="36"/>
    </row>
    <row r="148" spans="1:12" s="66" customFormat="1" ht="13.5" customHeight="1">
      <c r="A148" s="15" t="s">
        <v>288</v>
      </c>
      <c r="B148" s="77" t="s">
        <v>289</v>
      </c>
      <c r="C148" s="17">
        <v>21.771288000000002</v>
      </c>
      <c r="D148" s="18">
        <f t="shared" si="13"/>
        <v>21.771288000000002</v>
      </c>
      <c r="E148" s="19"/>
      <c r="F148" s="19">
        <f t="shared" si="14"/>
        <v>0</v>
      </c>
      <c r="G148" s="36" t="s">
        <v>11</v>
      </c>
      <c r="H148" s="36"/>
    </row>
    <row r="149" spans="1:12" ht="13.5" customHeight="1">
      <c r="A149" s="157"/>
      <c r="B149" s="157"/>
      <c r="C149" s="157"/>
      <c r="D149" s="157"/>
      <c r="E149" s="157"/>
      <c r="F149" s="157"/>
    </row>
  </sheetData>
  <sheetCalcPr fullCalcOnLoad="1"/>
  <sheetProtection selectLockedCells="1" selectUnlockedCells="1"/>
  <mergeCells count="13">
    <mergeCell ref="A1:C1"/>
    <mergeCell ref="A2:C2"/>
    <mergeCell ref="A4:F4"/>
    <mergeCell ref="A31:F31"/>
    <mergeCell ref="A53:F53"/>
    <mergeCell ref="A56:F56"/>
    <mergeCell ref="A149:F149"/>
    <mergeCell ref="A70:F70"/>
    <mergeCell ref="A82:F82"/>
    <mergeCell ref="A91:F91"/>
    <mergeCell ref="A93:F93"/>
    <mergeCell ref="A100:F100"/>
    <mergeCell ref="A110:F110"/>
  </mergeCells>
  <pageMargins left="0.19652777777777777" right="0.19652777777777777" top="0.15763888888888888" bottom="0.15763888888888888" header="0.51180555555555551" footer="0.51180555555555551"/>
  <pageSetup paperSize="9" scale="99" firstPageNumber="0" orientation="landscape"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dimension ref="A1:IV172"/>
  <sheetViews>
    <sheetView zoomScale="90" zoomScaleNormal="90" workbookViewId="0">
      <selection activeCell="J159" sqref="J159"/>
    </sheetView>
  </sheetViews>
  <sheetFormatPr defaultRowHeight="13.5"/>
  <cols>
    <col min="1" max="1" width="23.42578125" style="89" customWidth="1"/>
    <col min="2" max="2" width="81.28515625" style="90" customWidth="1"/>
    <col min="3" max="3" width="11.28515625" style="91" customWidth="1"/>
    <col min="4" max="4" width="10.5703125" style="92" customWidth="1"/>
    <col min="5" max="5" width="13" style="93" customWidth="1"/>
    <col min="6" max="6" width="9.140625" style="94" hidden="1" customWidth="1"/>
    <col min="7" max="8" width="19.28515625" style="95" customWidth="1"/>
    <col min="9" max="9" width="13.7109375" style="95" customWidth="1"/>
    <col min="10" max="16384" width="9.140625" style="95"/>
  </cols>
  <sheetData>
    <row r="1" spans="1:12" ht="77.25" customHeight="1">
      <c r="G1" s="6" t="s">
        <v>0</v>
      </c>
      <c r="H1" s="6"/>
      <c r="L1" s="6"/>
    </row>
    <row r="2" spans="1:12" s="99" customFormat="1" ht="22.5" customHeight="1">
      <c r="A2" s="168" t="s">
        <v>290</v>
      </c>
      <c r="B2" s="168"/>
      <c r="C2" s="168"/>
      <c r="D2" s="96">
        <v>0</v>
      </c>
      <c r="E2" s="97">
        <f>SUM(F:F)</f>
        <v>0</v>
      </c>
      <c r="F2" s="98"/>
    </row>
    <row r="3" spans="1:12" s="13" customFormat="1" ht="27">
      <c r="A3" s="100" t="s">
        <v>2</v>
      </c>
      <c r="B3" s="100" t="s">
        <v>3</v>
      </c>
      <c r="C3" s="10" t="s">
        <v>4</v>
      </c>
      <c r="D3" s="10" t="s">
        <v>5</v>
      </c>
      <c r="E3" s="10" t="s">
        <v>6</v>
      </c>
      <c r="F3" s="101" t="s">
        <v>7</v>
      </c>
      <c r="G3" s="12"/>
      <c r="H3" s="12"/>
      <c r="I3" s="12"/>
    </row>
    <row r="4" spans="1:12" s="13" customFormat="1" ht="18" customHeight="1">
      <c r="A4" s="169" t="s">
        <v>291</v>
      </c>
      <c r="B4" s="169"/>
      <c r="C4" s="169"/>
      <c r="D4" s="169"/>
      <c r="E4" s="169"/>
      <c r="F4" s="169"/>
      <c r="H4" s="102"/>
    </row>
    <row r="5" spans="1:12" ht="13.5" customHeight="1">
      <c r="A5" s="23" t="s">
        <v>292</v>
      </c>
      <c r="B5" s="103" t="s">
        <v>293</v>
      </c>
      <c r="C5" s="25">
        <v>63.774480000000004</v>
      </c>
      <c r="D5" s="41">
        <f t="shared" ref="D5:D32" si="0">C5*(1-$D$2%)</f>
        <v>63.774480000000004</v>
      </c>
      <c r="E5" s="27"/>
      <c r="F5" s="27">
        <f t="shared" ref="F5:F32" si="1">D5*E5</f>
        <v>0</v>
      </c>
      <c r="G5" s="104"/>
      <c r="H5" s="104"/>
      <c r="I5" s="105"/>
    </row>
    <row r="6" spans="1:12" ht="81">
      <c r="A6" s="15" t="s">
        <v>20</v>
      </c>
      <c r="B6" s="24" t="s">
        <v>21</v>
      </c>
      <c r="C6" s="25">
        <v>601.32799999999997</v>
      </c>
      <c r="D6" s="41">
        <f t="shared" si="0"/>
        <v>601.32799999999997</v>
      </c>
      <c r="E6" s="27"/>
      <c r="F6" s="27">
        <f t="shared" si="1"/>
        <v>0</v>
      </c>
      <c r="G6" s="104"/>
      <c r="H6" s="104"/>
      <c r="I6" s="22"/>
      <c r="J6" s="28"/>
    </row>
    <row r="7" spans="1:12" ht="106.5" customHeight="1">
      <c r="A7" s="15" t="s">
        <v>22</v>
      </c>
      <c r="B7" s="24" t="s">
        <v>23</v>
      </c>
      <c r="C7" s="25">
        <v>725.67039999999997</v>
      </c>
      <c r="D7" s="41">
        <f t="shared" si="0"/>
        <v>725.67039999999997</v>
      </c>
      <c r="E7" s="27"/>
      <c r="F7" s="27">
        <f t="shared" si="1"/>
        <v>0</v>
      </c>
      <c r="G7" s="104"/>
      <c r="H7" s="104"/>
      <c r="I7" s="22"/>
      <c r="J7" s="28"/>
    </row>
    <row r="8" spans="1:12" ht="81">
      <c r="A8" s="23" t="s">
        <v>14</v>
      </c>
      <c r="B8" s="24" t="s">
        <v>294</v>
      </c>
      <c r="C8" s="25">
        <v>401.56480000000005</v>
      </c>
      <c r="D8" s="41">
        <f t="shared" si="0"/>
        <v>401.56480000000005</v>
      </c>
      <c r="E8" s="26"/>
      <c r="F8" s="26">
        <f t="shared" si="1"/>
        <v>0</v>
      </c>
      <c r="G8" s="104"/>
      <c r="H8" s="104"/>
      <c r="I8" s="105"/>
    </row>
    <row r="9" spans="1:12" ht="67.5">
      <c r="A9" s="23" t="s">
        <v>16</v>
      </c>
      <c r="B9" s="24" t="s">
        <v>17</v>
      </c>
      <c r="C9" s="25">
        <v>421.94880000000006</v>
      </c>
      <c r="D9" s="41">
        <f t="shared" si="0"/>
        <v>421.94880000000006</v>
      </c>
      <c r="E9" s="27"/>
      <c r="F9" s="27">
        <f t="shared" si="1"/>
        <v>0</v>
      </c>
      <c r="G9" s="104"/>
      <c r="H9" s="104"/>
      <c r="I9" s="105"/>
    </row>
    <row r="10" spans="1:12" ht="94.5">
      <c r="A10" s="23" t="s">
        <v>18</v>
      </c>
      <c r="B10" s="24" t="s">
        <v>19</v>
      </c>
      <c r="C10" s="25">
        <v>535.07999999999993</v>
      </c>
      <c r="D10" s="41">
        <f t="shared" si="0"/>
        <v>535.07999999999993</v>
      </c>
      <c r="E10" s="27"/>
      <c r="F10" s="27">
        <f t="shared" si="1"/>
        <v>0</v>
      </c>
      <c r="G10" s="104"/>
      <c r="H10" s="104"/>
      <c r="I10" s="105"/>
    </row>
    <row r="11" spans="1:12" ht="62.25" customHeight="1">
      <c r="A11" s="23" t="s">
        <v>24</v>
      </c>
      <c r="B11" s="106" t="s">
        <v>295</v>
      </c>
      <c r="C11" s="25">
        <v>351.85919999999999</v>
      </c>
      <c r="D11" s="41">
        <f t="shared" si="0"/>
        <v>351.85919999999999</v>
      </c>
      <c r="E11" s="27"/>
      <c r="F11" s="27">
        <f t="shared" si="1"/>
        <v>0</v>
      </c>
      <c r="G11" s="104"/>
      <c r="H11" s="104"/>
      <c r="I11" s="105"/>
    </row>
    <row r="12" spans="1:12" ht="87" customHeight="1">
      <c r="A12" s="23" t="s">
        <v>296</v>
      </c>
      <c r="B12" s="107" t="s">
        <v>297</v>
      </c>
      <c r="C12" s="25">
        <v>493.70244000000008</v>
      </c>
      <c r="D12" s="41">
        <f t="shared" si="0"/>
        <v>493.70244000000008</v>
      </c>
      <c r="E12" s="27"/>
      <c r="F12" s="27">
        <f t="shared" si="1"/>
        <v>0</v>
      </c>
      <c r="G12" s="104"/>
      <c r="H12" s="104"/>
      <c r="I12" s="22"/>
      <c r="J12" s="108"/>
    </row>
    <row r="13" spans="1:12" ht="54">
      <c r="A13" s="15" t="s">
        <v>28</v>
      </c>
      <c r="B13" s="16" t="s">
        <v>29</v>
      </c>
      <c r="C13" s="29">
        <v>374.94996000000003</v>
      </c>
      <c r="D13" s="18">
        <f t="shared" si="0"/>
        <v>374.94996000000003</v>
      </c>
      <c r="E13" s="19"/>
      <c r="F13" s="27">
        <f t="shared" si="1"/>
        <v>0</v>
      </c>
      <c r="G13" s="104"/>
      <c r="H13" s="104"/>
      <c r="I13" s="105"/>
    </row>
    <row r="14" spans="1:12" ht="189">
      <c r="A14" s="15" t="s">
        <v>30</v>
      </c>
      <c r="B14" s="16" t="s">
        <v>298</v>
      </c>
      <c r="C14" s="29">
        <v>564.07428000000004</v>
      </c>
      <c r="D14" s="18">
        <f t="shared" si="0"/>
        <v>564.07428000000004</v>
      </c>
      <c r="E14" s="19"/>
      <c r="F14" s="27">
        <f t="shared" si="1"/>
        <v>0</v>
      </c>
      <c r="G14" s="104"/>
      <c r="H14" s="104"/>
      <c r="I14" s="105"/>
    </row>
    <row r="15" spans="1:12" ht="175.5">
      <c r="A15" s="15" t="s">
        <v>32</v>
      </c>
      <c r="B15" s="16" t="s">
        <v>299</v>
      </c>
      <c r="C15" s="29">
        <v>551.99879840000006</v>
      </c>
      <c r="D15" s="18">
        <f t="shared" si="0"/>
        <v>551.99879840000006</v>
      </c>
      <c r="E15" s="19"/>
      <c r="F15" s="27">
        <f t="shared" si="1"/>
        <v>0</v>
      </c>
      <c r="G15" s="104"/>
      <c r="H15" s="104"/>
      <c r="I15" s="22"/>
      <c r="J15" s="28"/>
    </row>
    <row r="16" spans="1:12" ht="39" customHeight="1">
      <c r="A16" s="23" t="s">
        <v>34</v>
      </c>
      <c r="B16" s="24" t="s">
        <v>300</v>
      </c>
      <c r="C16" s="25">
        <v>507.99672000000004</v>
      </c>
      <c r="D16" s="41">
        <f t="shared" si="0"/>
        <v>507.99672000000004</v>
      </c>
      <c r="E16" s="38"/>
      <c r="F16" s="27">
        <f t="shared" si="1"/>
        <v>0</v>
      </c>
      <c r="G16" s="104"/>
      <c r="H16" s="104"/>
      <c r="I16" s="22"/>
      <c r="J16" s="36"/>
    </row>
    <row r="17" spans="1:10" ht="94.5" customHeight="1">
      <c r="A17" s="23" t="s">
        <v>301</v>
      </c>
      <c r="B17" s="24" t="s">
        <v>302</v>
      </c>
      <c r="C17" s="25">
        <v>666.33335999999997</v>
      </c>
      <c r="D17" s="41">
        <f t="shared" si="0"/>
        <v>666.33335999999997</v>
      </c>
      <c r="E17" s="38"/>
      <c r="F17" s="27">
        <f t="shared" si="1"/>
        <v>0</v>
      </c>
      <c r="G17" s="104"/>
      <c r="H17" s="104"/>
      <c r="I17" s="22"/>
      <c r="J17" s="36"/>
    </row>
    <row r="18" spans="1:10" ht="48" customHeight="1">
      <c r="A18" s="15" t="s">
        <v>38</v>
      </c>
      <c r="B18" s="39" t="s">
        <v>39</v>
      </c>
      <c r="C18" s="29">
        <v>532.18704000000002</v>
      </c>
      <c r="D18" s="18">
        <f t="shared" si="0"/>
        <v>532.18704000000002</v>
      </c>
      <c r="E18" s="19"/>
      <c r="F18" s="27">
        <f t="shared" si="1"/>
        <v>0</v>
      </c>
      <c r="G18" s="104"/>
      <c r="H18" s="104"/>
      <c r="I18" s="105"/>
    </row>
    <row r="19" spans="1:10" ht="108">
      <c r="A19" s="15" t="s">
        <v>303</v>
      </c>
      <c r="B19" s="39" t="s">
        <v>304</v>
      </c>
      <c r="C19" s="29">
        <v>693.82236</v>
      </c>
      <c r="D19" s="18">
        <f t="shared" si="0"/>
        <v>693.82236</v>
      </c>
      <c r="E19" s="19"/>
      <c r="F19" s="27">
        <f t="shared" si="1"/>
        <v>0</v>
      </c>
      <c r="G19" s="104"/>
      <c r="H19" s="104"/>
      <c r="I19" s="22"/>
      <c r="J19" s="28"/>
    </row>
    <row r="20" spans="1:10" ht="164.25" customHeight="1">
      <c r="A20" s="15" t="s">
        <v>42</v>
      </c>
      <c r="B20" s="16" t="s">
        <v>43</v>
      </c>
      <c r="C20" s="29">
        <v>708.11664000000007</v>
      </c>
      <c r="D20" s="18">
        <f t="shared" si="0"/>
        <v>708.11664000000007</v>
      </c>
      <c r="E20" s="19"/>
      <c r="F20" s="27">
        <f t="shared" si="1"/>
        <v>0</v>
      </c>
      <c r="G20" s="104"/>
      <c r="H20" s="104"/>
      <c r="I20" s="105"/>
    </row>
    <row r="21" spans="1:10" ht="51" customHeight="1">
      <c r="A21" s="15" t="s">
        <v>44</v>
      </c>
      <c r="B21" s="16" t="s">
        <v>45</v>
      </c>
      <c r="C21" s="29">
        <v>402.43896000000007</v>
      </c>
      <c r="D21" s="18">
        <f t="shared" si="0"/>
        <v>402.43896000000007</v>
      </c>
      <c r="E21" s="19"/>
      <c r="F21" s="27">
        <f t="shared" si="1"/>
        <v>0</v>
      </c>
      <c r="G21" s="104"/>
      <c r="H21" s="104"/>
      <c r="I21" s="105"/>
    </row>
    <row r="22" spans="1:10" ht="165" customHeight="1">
      <c r="A22" s="15" t="s">
        <v>46</v>
      </c>
      <c r="B22" s="16" t="s">
        <v>305</v>
      </c>
      <c r="C22" s="29">
        <v>609.15624000000003</v>
      </c>
      <c r="D22" s="18">
        <f t="shared" si="0"/>
        <v>609.15624000000003</v>
      </c>
      <c r="E22" s="19"/>
      <c r="F22" s="27">
        <f t="shared" si="1"/>
        <v>0</v>
      </c>
      <c r="G22" s="104"/>
      <c r="H22" s="104"/>
      <c r="I22" s="105"/>
    </row>
    <row r="23" spans="1:10" ht="154.5" customHeight="1">
      <c r="A23" s="15" t="s">
        <v>48</v>
      </c>
      <c r="B23" s="16" t="s">
        <v>306</v>
      </c>
      <c r="C23" s="29">
        <v>597.0823656</v>
      </c>
      <c r="D23" s="18">
        <f t="shared" si="0"/>
        <v>597.0823656</v>
      </c>
      <c r="E23" s="19"/>
      <c r="F23" s="27">
        <f t="shared" si="1"/>
        <v>0</v>
      </c>
      <c r="G23" s="104"/>
      <c r="H23" s="104"/>
      <c r="I23" s="22"/>
      <c r="J23" s="28"/>
    </row>
    <row r="24" spans="1:10" ht="54">
      <c r="A24" s="23" t="s">
        <v>50</v>
      </c>
      <c r="B24" s="107" t="s">
        <v>307</v>
      </c>
      <c r="C24" s="25">
        <v>547.58088000000009</v>
      </c>
      <c r="D24" s="41">
        <f t="shared" si="0"/>
        <v>547.58088000000009</v>
      </c>
      <c r="E24" s="19"/>
      <c r="F24" s="27">
        <f t="shared" si="1"/>
        <v>0</v>
      </c>
      <c r="G24" s="104"/>
      <c r="H24" s="104"/>
      <c r="I24" s="22"/>
      <c r="J24" s="21"/>
    </row>
    <row r="25" spans="1:10" ht="108">
      <c r="A25" s="23" t="s">
        <v>308</v>
      </c>
      <c r="B25" s="24" t="s">
        <v>309</v>
      </c>
      <c r="C25" s="25">
        <v>692.72280000000001</v>
      </c>
      <c r="D25" s="41">
        <f t="shared" si="0"/>
        <v>692.72280000000001</v>
      </c>
      <c r="E25" s="20"/>
      <c r="F25" s="27">
        <f t="shared" si="1"/>
        <v>0</v>
      </c>
      <c r="G25" s="104"/>
      <c r="H25" s="104"/>
      <c r="I25" s="22"/>
      <c r="J25" s="21"/>
    </row>
    <row r="26" spans="1:10" ht="54">
      <c r="A26" s="15" t="s">
        <v>54</v>
      </c>
      <c r="B26" s="39" t="s">
        <v>55</v>
      </c>
      <c r="C26" s="29">
        <v>572.87076000000002</v>
      </c>
      <c r="D26" s="18">
        <f t="shared" si="0"/>
        <v>572.87076000000002</v>
      </c>
      <c r="E26" s="31"/>
      <c r="F26" s="27">
        <f t="shared" si="1"/>
        <v>0</v>
      </c>
      <c r="G26" s="104"/>
      <c r="H26" s="104"/>
      <c r="I26" s="105"/>
      <c r="J26" s="2"/>
    </row>
    <row r="27" spans="1:10" ht="108">
      <c r="A27" s="15" t="s">
        <v>310</v>
      </c>
      <c r="B27" s="39" t="s">
        <v>57</v>
      </c>
      <c r="C27" s="29">
        <v>721.31136000000015</v>
      </c>
      <c r="D27" s="18">
        <f t="shared" si="0"/>
        <v>721.31136000000015</v>
      </c>
      <c r="E27" s="109"/>
      <c r="F27" s="27">
        <f t="shared" si="1"/>
        <v>0</v>
      </c>
      <c r="G27" s="104"/>
      <c r="H27" s="104"/>
      <c r="I27" s="22"/>
      <c r="J27" s="28"/>
    </row>
    <row r="28" spans="1:10" ht="62.25" customHeight="1">
      <c r="A28" s="23" t="s">
        <v>26</v>
      </c>
      <c r="B28" s="110" t="s">
        <v>311</v>
      </c>
      <c r="C28" s="25">
        <v>346.52800000000002</v>
      </c>
      <c r="D28" s="41">
        <f t="shared" si="0"/>
        <v>346.52800000000002</v>
      </c>
      <c r="E28" s="27"/>
      <c r="F28" s="27">
        <f t="shared" si="1"/>
        <v>0</v>
      </c>
      <c r="G28" s="104"/>
      <c r="H28" s="104"/>
      <c r="I28" s="30"/>
    </row>
    <row r="29" spans="1:10" ht="94.5">
      <c r="A29" s="23" t="s">
        <v>312</v>
      </c>
      <c r="B29" s="107" t="s">
        <v>313</v>
      </c>
      <c r="C29" s="25">
        <v>452.52480000000008</v>
      </c>
      <c r="D29" s="41">
        <f t="shared" si="0"/>
        <v>452.52480000000008</v>
      </c>
      <c r="E29" s="27"/>
      <c r="F29" s="27">
        <f t="shared" si="1"/>
        <v>0</v>
      </c>
      <c r="G29" s="104"/>
      <c r="H29" s="104"/>
      <c r="I29" s="22"/>
      <c r="J29" s="108"/>
    </row>
    <row r="30" spans="1:10" ht="73.5" customHeight="1">
      <c r="A30" s="15" t="s">
        <v>314</v>
      </c>
      <c r="B30" s="16" t="s">
        <v>315</v>
      </c>
      <c r="C30" s="25">
        <v>386.28</v>
      </c>
      <c r="D30" s="41">
        <f t="shared" si="0"/>
        <v>386.28</v>
      </c>
      <c r="E30" s="27"/>
      <c r="F30" s="27">
        <f t="shared" si="1"/>
        <v>0</v>
      </c>
      <c r="G30" s="104"/>
      <c r="H30" s="104"/>
      <c r="I30" s="22"/>
      <c r="J30" s="108"/>
    </row>
    <row r="31" spans="1:10" s="99" customFormat="1" ht="165" customHeight="1">
      <c r="A31" s="15" t="s">
        <v>107</v>
      </c>
      <c r="B31" s="16" t="s">
        <v>108</v>
      </c>
      <c r="C31" s="29">
        <v>705.28640000000007</v>
      </c>
      <c r="D31" s="18">
        <f t="shared" si="0"/>
        <v>705.28640000000007</v>
      </c>
      <c r="E31" s="27"/>
      <c r="F31" s="27">
        <f t="shared" si="1"/>
        <v>0</v>
      </c>
      <c r="G31" s="104"/>
      <c r="H31" s="104"/>
      <c r="I31" s="22"/>
      <c r="J31" s="28"/>
    </row>
    <row r="32" spans="1:10" s="99" customFormat="1" ht="202.5">
      <c r="A32" s="15" t="s">
        <v>109</v>
      </c>
      <c r="B32" s="16" t="s">
        <v>316</v>
      </c>
      <c r="C32" s="25">
        <v>748.09280000000001</v>
      </c>
      <c r="D32" s="41">
        <f t="shared" si="0"/>
        <v>748.09280000000001</v>
      </c>
      <c r="E32" s="19"/>
      <c r="F32" s="19">
        <f t="shared" si="1"/>
        <v>0</v>
      </c>
      <c r="G32" s="104"/>
      <c r="H32" s="104"/>
      <c r="I32" s="22"/>
      <c r="J32" s="28"/>
    </row>
    <row r="33" spans="1:20" s="99" customFormat="1" ht="14.25" customHeight="1">
      <c r="A33" s="170" t="s">
        <v>317</v>
      </c>
      <c r="B33" s="170"/>
      <c r="C33" s="170"/>
      <c r="D33" s="111"/>
      <c r="E33" s="112"/>
      <c r="F33" s="27"/>
      <c r="G33" s="104"/>
      <c r="H33" s="104"/>
      <c r="I33" s="105"/>
    </row>
    <row r="34" spans="1:20" s="99" customFormat="1" ht="40.5">
      <c r="A34" s="15" t="s">
        <v>63</v>
      </c>
      <c r="B34" s="16" t="s">
        <v>64</v>
      </c>
      <c r="C34" s="25">
        <v>458.64000000000004</v>
      </c>
      <c r="D34" s="41">
        <f>C34*(1-$D$2%)</f>
        <v>458.64000000000004</v>
      </c>
      <c r="E34" s="19"/>
      <c r="F34" s="19">
        <f t="shared" ref="F34:F53" si="2">D34*E34</f>
        <v>0</v>
      </c>
      <c r="G34" s="21" t="s">
        <v>318</v>
      </c>
      <c r="H34" s="104"/>
      <c r="I34" s="21"/>
    </row>
    <row r="35" spans="1:20" s="99" customFormat="1" ht="67.5">
      <c r="A35" s="15" t="s">
        <v>65</v>
      </c>
      <c r="B35" s="16" t="s">
        <v>66</v>
      </c>
      <c r="C35" s="25">
        <v>642.096</v>
      </c>
      <c r="D35" s="41">
        <f>C35*(1-$D$2%)</f>
        <v>642.096</v>
      </c>
      <c r="E35" s="19"/>
      <c r="F35" s="19">
        <f t="shared" si="2"/>
        <v>0</v>
      </c>
      <c r="G35" s="104"/>
      <c r="H35" s="104"/>
      <c r="I35" s="105"/>
    </row>
    <row r="36" spans="1:20" ht="12" customHeight="1">
      <c r="A36" s="170" t="s">
        <v>319</v>
      </c>
      <c r="B36" s="170"/>
      <c r="C36" s="170"/>
      <c r="D36" s="111"/>
      <c r="E36" s="112"/>
      <c r="F36" s="19">
        <f t="shared" si="2"/>
        <v>0</v>
      </c>
      <c r="G36" s="104"/>
      <c r="H36" s="104"/>
      <c r="I36" s="105"/>
    </row>
    <row r="37" spans="1:20" ht="94.5">
      <c r="A37" s="23" t="s">
        <v>320</v>
      </c>
      <c r="B37" s="80" t="s">
        <v>321</v>
      </c>
      <c r="C37" s="25">
        <v>16.463999999999999</v>
      </c>
      <c r="D37" s="41">
        <f>C37*(1-$D$2%)</f>
        <v>16.463999999999999</v>
      </c>
      <c r="E37" s="19"/>
      <c r="F37" s="19">
        <f t="shared" si="2"/>
        <v>0</v>
      </c>
      <c r="G37" s="104"/>
      <c r="H37" s="104"/>
      <c r="I37" s="22"/>
    </row>
    <row r="38" spans="1:20" ht="94.5">
      <c r="A38" s="23" t="s">
        <v>322</v>
      </c>
      <c r="B38" s="80" t="s">
        <v>323</v>
      </c>
      <c r="C38" s="25">
        <v>14.817599999999999</v>
      </c>
      <c r="D38" s="41">
        <f>C38*(1-$D$2%)</f>
        <v>14.817599999999999</v>
      </c>
      <c r="E38" s="19"/>
      <c r="F38" s="19">
        <f t="shared" si="2"/>
        <v>0</v>
      </c>
      <c r="G38" s="104"/>
      <c r="H38" s="104"/>
      <c r="I38" s="105"/>
    </row>
    <row r="39" spans="1:20" ht="77.25" customHeight="1">
      <c r="A39" s="23" t="s">
        <v>324</v>
      </c>
      <c r="B39" s="80" t="s">
        <v>325</v>
      </c>
      <c r="C39" s="25">
        <v>12.622399999999999</v>
      </c>
      <c r="D39" s="41">
        <f>C39*(1-$D$2%)</f>
        <v>12.622399999999999</v>
      </c>
      <c r="E39" s="19"/>
      <c r="F39" s="19">
        <f t="shared" si="2"/>
        <v>0</v>
      </c>
      <c r="G39" s="104"/>
      <c r="H39" s="104"/>
      <c r="I39" s="105"/>
    </row>
    <row r="40" spans="1:20" ht="67.5">
      <c r="A40" s="23" t="s">
        <v>326</v>
      </c>
      <c r="B40" s="113" t="s">
        <v>327</v>
      </c>
      <c r="C40" s="25">
        <v>12.622399999999999</v>
      </c>
      <c r="D40" s="41">
        <f>C40*(1-$D$2%)</f>
        <v>12.622399999999999</v>
      </c>
      <c r="E40" s="19"/>
      <c r="F40" s="19">
        <f t="shared" si="2"/>
        <v>0</v>
      </c>
      <c r="G40" s="104"/>
      <c r="H40" s="104"/>
      <c r="I40" s="105"/>
    </row>
    <row r="41" spans="1:20" ht="13.5" customHeight="1">
      <c r="A41" s="170" t="s">
        <v>328</v>
      </c>
      <c r="B41" s="170"/>
      <c r="C41" s="170"/>
      <c r="D41" s="111"/>
      <c r="E41" s="112"/>
      <c r="F41" s="19">
        <f t="shared" si="2"/>
        <v>0</v>
      </c>
      <c r="G41" s="104"/>
      <c r="H41" s="104"/>
      <c r="I41" s="105"/>
    </row>
    <row r="42" spans="1:20" ht="13.5" customHeight="1">
      <c r="A42" s="23" t="s">
        <v>329</v>
      </c>
      <c r="B42" s="110" t="s">
        <v>330</v>
      </c>
      <c r="C42" s="25">
        <v>37.043999999999997</v>
      </c>
      <c r="D42" s="114">
        <f t="shared" ref="D42:D54" si="3">C42*(1-$D$2%)</f>
        <v>37.043999999999997</v>
      </c>
      <c r="E42" s="115"/>
      <c r="F42" s="84">
        <f t="shared" si="2"/>
        <v>0</v>
      </c>
      <c r="G42" s="104"/>
      <c r="H42" s="104"/>
      <c r="I42" s="116"/>
      <c r="J42" s="108"/>
    </row>
    <row r="43" spans="1:20" ht="13.5" customHeight="1">
      <c r="A43" s="23" t="s">
        <v>331</v>
      </c>
      <c r="B43" s="110" t="s">
        <v>332</v>
      </c>
      <c r="C43" s="25">
        <v>13.357792</v>
      </c>
      <c r="D43" s="114">
        <f t="shared" si="3"/>
        <v>13.357792</v>
      </c>
      <c r="E43" s="115"/>
      <c r="F43" s="115">
        <f t="shared" si="2"/>
        <v>0</v>
      </c>
      <c r="G43" s="104"/>
      <c r="H43" s="104"/>
      <c r="I43" s="116"/>
      <c r="J43" s="108"/>
    </row>
    <row r="44" spans="1:20" s="117" customFormat="1" ht="13.5" customHeight="1">
      <c r="A44" s="23" t="s">
        <v>333</v>
      </c>
      <c r="B44" s="110" t="s">
        <v>334</v>
      </c>
      <c r="C44" s="25">
        <v>9.691808</v>
      </c>
      <c r="D44" s="114">
        <f t="shared" si="3"/>
        <v>9.691808</v>
      </c>
      <c r="E44" s="115"/>
      <c r="F44" s="115">
        <f t="shared" si="2"/>
        <v>0</v>
      </c>
      <c r="G44" s="104"/>
      <c r="H44" s="104"/>
      <c r="I44" s="116"/>
      <c r="J44" s="108"/>
      <c r="K44" s="95"/>
      <c r="L44" s="95"/>
      <c r="M44" s="95"/>
      <c r="N44" s="95"/>
      <c r="O44" s="95"/>
      <c r="P44" s="95"/>
      <c r="Q44" s="95"/>
      <c r="R44" s="95"/>
      <c r="S44" s="95"/>
      <c r="T44" s="95"/>
    </row>
    <row r="45" spans="1:20" ht="13.5" customHeight="1">
      <c r="A45" s="23" t="s">
        <v>335</v>
      </c>
      <c r="B45" s="110" t="s">
        <v>336</v>
      </c>
      <c r="C45" s="25">
        <v>49.391999999999996</v>
      </c>
      <c r="D45" s="114">
        <f t="shared" si="3"/>
        <v>49.391999999999996</v>
      </c>
      <c r="E45" s="115"/>
      <c r="F45" s="115">
        <f t="shared" si="2"/>
        <v>0</v>
      </c>
      <c r="G45" s="104"/>
      <c r="H45" s="104"/>
      <c r="I45" s="116"/>
      <c r="J45" s="108"/>
    </row>
    <row r="46" spans="1:20" ht="13.5" customHeight="1">
      <c r="A46" s="23" t="s">
        <v>337</v>
      </c>
      <c r="B46" s="110" t="s">
        <v>338</v>
      </c>
      <c r="C46" s="25">
        <v>16.024959999999997</v>
      </c>
      <c r="D46" s="114">
        <f t="shared" si="3"/>
        <v>16.024959999999997</v>
      </c>
      <c r="E46" s="115"/>
      <c r="F46" s="115">
        <f t="shared" si="2"/>
        <v>0</v>
      </c>
      <c r="G46" s="104"/>
      <c r="H46" s="104"/>
      <c r="I46" s="116"/>
      <c r="J46" s="108"/>
    </row>
    <row r="47" spans="1:20" s="117" customFormat="1" ht="13.5" customHeight="1">
      <c r="A47" s="23" t="s">
        <v>339</v>
      </c>
      <c r="B47" s="110" t="s">
        <v>340</v>
      </c>
      <c r="C47" s="25">
        <v>11.338208</v>
      </c>
      <c r="D47" s="114">
        <f t="shared" si="3"/>
        <v>11.338208</v>
      </c>
      <c r="E47" s="115"/>
      <c r="F47" s="115">
        <f t="shared" si="2"/>
        <v>0</v>
      </c>
      <c r="G47" s="104"/>
      <c r="H47" s="104"/>
      <c r="I47" s="116"/>
      <c r="J47" s="108"/>
      <c r="K47" s="95"/>
      <c r="L47" s="95"/>
      <c r="M47" s="95"/>
      <c r="N47" s="95"/>
      <c r="O47" s="95"/>
      <c r="P47" s="95"/>
      <c r="Q47" s="95"/>
      <c r="R47" s="95"/>
      <c r="S47" s="95"/>
      <c r="T47" s="95"/>
    </row>
    <row r="48" spans="1:20" ht="13.5" customHeight="1">
      <c r="A48" s="23" t="s">
        <v>341</v>
      </c>
      <c r="B48" s="110" t="s">
        <v>342</v>
      </c>
      <c r="C48" s="25">
        <v>37.131807999999999</v>
      </c>
      <c r="D48" s="114">
        <f t="shared" si="3"/>
        <v>37.131807999999999</v>
      </c>
      <c r="E48" s="115"/>
      <c r="F48" s="115">
        <f t="shared" si="2"/>
        <v>0</v>
      </c>
      <c r="G48" s="104"/>
      <c r="H48" s="104"/>
      <c r="I48" s="116"/>
      <c r="J48" s="108"/>
    </row>
    <row r="49" spans="1:20" ht="13.5" customHeight="1">
      <c r="A49" s="23" t="s">
        <v>343</v>
      </c>
      <c r="B49" s="110" t="s">
        <v>344</v>
      </c>
      <c r="C49" s="25">
        <v>13.357792</v>
      </c>
      <c r="D49" s="114">
        <f t="shared" si="3"/>
        <v>13.357792</v>
      </c>
      <c r="E49" s="115"/>
      <c r="F49" s="115">
        <f t="shared" si="2"/>
        <v>0</v>
      </c>
      <c r="G49" s="104"/>
      <c r="H49" s="104"/>
      <c r="I49" s="116"/>
      <c r="J49" s="108"/>
    </row>
    <row r="50" spans="1:20" s="117" customFormat="1" ht="13.5" customHeight="1">
      <c r="A50" s="23" t="s">
        <v>345</v>
      </c>
      <c r="B50" s="110" t="s">
        <v>346</v>
      </c>
      <c r="C50" s="25">
        <v>9.691808</v>
      </c>
      <c r="D50" s="114">
        <f t="shared" si="3"/>
        <v>9.691808</v>
      </c>
      <c r="E50" s="115"/>
      <c r="F50" s="115">
        <f t="shared" si="2"/>
        <v>0</v>
      </c>
      <c r="G50" s="104"/>
      <c r="H50" s="104"/>
      <c r="I50" s="116"/>
      <c r="J50" s="108"/>
      <c r="K50" s="95"/>
      <c r="L50" s="95"/>
      <c r="M50" s="95"/>
      <c r="N50" s="95"/>
      <c r="O50" s="95"/>
      <c r="P50" s="95"/>
      <c r="Q50" s="95"/>
      <c r="R50" s="95"/>
      <c r="S50" s="95"/>
      <c r="T50" s="95"/>
    </row>
    <row r="51" spans="1:20" ht="13.5" customHeight="1">
      <c r="A51" s="23" t="s">
        <v>347</v>
      </c>
      <c r="B51" s="110" t="s">
        <v>348</v>
      </c>
      <c r="C51" s="25">
        <v>40.336799999999997</v>
      </c>
      <c r="D51" s="114">
        <f t="shared" si="3"/>
        <v>40.336799999999997</v>
      </c>
      <c r="E51" s="115"/>
      <c r="F51" s="115">
        <f t="shared" si="2"/>
        <v>0</v>
      </c>
      <c r="G51" s="104"/>
      <c r="H51" s="104"/>
      <c r="I51" s="116"/>
      <c r="J51" s="108"/>
    </row>
    <row r="52" spans="1:20" ht="13.5" customHeight="1">
      <c r="A52" s="23" t="s">
        <v>349</v>
      </c>
      <c r="B52" s="110" t="s">
        <v>350</v>
      </c>
      <c r="C52" s="25">
        <v>14.455392</v>
      </c>
      <c r="D52" s="114">
        <f t="shared" si="3"/>
        <v>14.455392</v>
      </c>
      <c r="E52" s="115"/>
      <c r="F52" s="115">
        <f t="shared" si="2"/>
        <v>0</v>
      </c>
      <c r="G52" s="104"/>
      <c r="H52" s="104"/>
      <c r="I52" s="116"/>
      <c r="J52" s="108"/>
    </row>
    <row r="53" spans="1:20" s="117" customFormat="1" ht="13.5" customHeight="1">
      <c r="A53" s="23" t="s">
        <v>351</v>
      </c>
      <c r="B53" s="110" t="s">
        <v>352</v>
      </c>
      <c r="C53" s="25">
        <v>10.613792</v>
      </c>
      <c r="D53" s="114">
        <f t="shared" si="3"/>
        <v>10.613792</v>
      </c>
      <c r="E53" s="115"/>
      <c r="F53" s="115">
        <f t="shared" si="2"/>
        <v>0</v>
      </c>
      <c r="G53" s="104"/>
      <c r="H53" s="104"/>
      <c r="I53" s="105"/>
      <c r="J53" s="108"/>
      <c r="K53" s="95"/>
      <c r="L53" s="95"/>
      <c r="M53" s="95"/>
      <c r="N53" s="95"/>
      <c r="O53" s="95"/>
      <c r="P53" s="95"/>
      <c r="Q53" s="95"/>
      <c r="R53" s="95"/>
      <c r="S53" s="95"/>
      <c r="T53" s="95"/>
    </row>
    <row r="54" spans="1:20" s="117" customFormat="1" ht="13.5" customHeight="1">
      <c r="A54" s="23" t="s">
        <v>353</v>
      </c>
      <c r="B54" s="110" t="s">
        <v>354</v>
      </c>
      <c r="C54" s="25">
        <v>10.240608</v>
      </c>
      <c r="D54" s="114">
        <f t="shared" si="3"/>
        <v>10.240608</v>
      </c>
      <c r="E54" s="115"/>
      <c r="F54" s="115"/>
      <c r="G54" s="104"/>
      <c r="H54" s="104"/>
      <c r="I54" s="105"/>
      <c r="J54" s="108"/>
      <c r="K54" s="95"/>
      <c r="L54" s="95"/>
      <c r="M54" s="95"/>
      <c r="N54" s="95"/>
      <c r="O54" s="95"/>
      <c r="P54" s="95"/>
      <c r="Q54" s="95"/>
      <c r="R54" s="95"/>
      <c r="S54" s="95"/>
      <c r="T54" s="95"/>
    </row>
    <row r="55" spans="1:20" ht="13.5" customHeight="1">
      <c r="A55" s="159" t="s">
        <v>355</v>
      </c>
      <c r="B55" s="159"/>
      <c r="C55" s="159"/>
      <c r="D55" s="159"/>
      <c r="E55" s="159"/>
      <c r="F55" s="159"/>
      <c r="G55" s="104"/>
      <c r="H55" s="104"/>
      <c r="I55" s="22"/>
      <c r="J55" s="108"/>
    </row>
    <row r="56" spans="1:20" ht="27">
      <c r="A56" s="23" t="s">
        <v>356</v>
      </c>
      <c r="B56" s="110" t="s">
        <v>357</v>
      </c>
      <c r="C56" s="17">
        <v>47.9024</v>
      </c>
      <c r="D56" s="18">
        <f>C56*(1-$D$2%)</f>
        <v>47.9024</v>
      </c>
      <c r="E56" s="31"/>
      <c r="F56" s="31">
        <f>D56*E56</f>
        <v>0</v>
      </c>
      <c r="G56" s="104"/>
      <c r="H56" s="104"/>
      <c r="I56" s="22"/>
    </row>
    <row r="57" spans="1:20" ht="27">
      <c r="A57" s="23" t="s">
        <v>358</v>
      </c>
      <c r="B57" s="110" t="s">
        <v>359</v>
      </c>
      <c r="C57" s="17">
        <v>15.695680000000001</v>
      </c>
      <c r="D57" s="18">
        <f>C57*(1-$D$2%)</f>
        <v>15.695680000000001</v>
      </c>
      <c r="E57" s="31"/>
      <c r="F57" s="31">
        <f>D57*E57</f>
        <v>0</v>
      </c>
      <c r="G57" s="104"/>
      <c r="H57" s="104"/>
      <c r="I57" s="105"/>
    </row>
    <row r="58" spans="1:20" ht="27">
      <c r="A58" s="23" t="s">
        <v>360</v>
      </c>
      <c r="B58" s="110" t="s">
        <v>361</v>
      </c>
      <c r="C58" s="17">
        <v>37.7104</v>
      </c>
      <c r="D58" s="18">
        <f>C58*(1-$D$2%)</f>
        <v>37.7104</v>
      </c>
      <c r="E58" s="31"/>
      <c r="F58" s="31">
        <f>D58*E58</f>
        <v>0</v>
      </c>
      <c r="G58" s="104"/>
      <c r="H58" s="104"/>
      <c r="I58" s="105"/>
    </row>
    <row r="59" spans="1:20" ht="27">
      <c r="A59" s="23" t="s">
        <v>362</v>
      </c>
      <c r="B59" s="110" t="s">
        <v>363</v>
      </c>
      <c r="C59" s="17">
        <v>13.7592</v>
      </c>
      <c r="D59" s="18">
        <f>C59*(1-$D$2%)</f>
        <v>13.7592</v>
      </c>
      <c r="E59" s="31"/>
      <c r="F59" s="31">
        <f>D59*E59</f>
        <v>0</v>
      </c>
      <c r="G59" s="104"/>
      <c r="H59" s="104"/>
      <c r="I59" s="22"/>
    </row>
    <row r="60" spans="1:20" ht="13.5" customHeight="1">
      <c r="A60" s="159" t="s">
        <v>364</v>
      </c>
      <c r="B60" s="159"/>
      <c r="C60" s="159"/>
      <c r="D60" s="159"/>
      <c r="E60" s="159"/>
      <c r="F60" s="159"/>
      <c r="G60" s="104"/>
      <c r="H60" s="104"/>
      <c r="I60" s="105"/>
    </row>
    <row r="61" spans="1:20" ht="27">
      <c r="A61" s="23" t="s">
        <v>365</v>
      </c>
      <c r="B61" s="110" t="s">
        <v>366</v>
      </c>
      <c r="C61" s="17">
        <v>32.614400000000003</v>
      </c>
      <c r="D61" s="18">
        <f t="shared" ref="D61:D66" si="4">C61*(1-$D$2%)</f>
        <v>32.614400000000003</v>
      </c>
      <c r="E61" s="31"/>
      <c r="F61" s="31">
        <f t="shared" ref="F61:F99" si="5">D61*E61</f>
        <v>0</v>
      </c>
      <c r="G61" s="104"/>
      <c r="H61" s="104"/>
      <c r="I61" s="105"/>
    </row>
    <row r="62" spans="1:20" ht="27">
      <c r="A62" s="23" t="s">
        <v>367</v>
      </c>
      <c r="B62" s="110" t="s">
        <v>368</v>
      </c>
      <c r="C62" s="17">
        <v>10.701599999999999</v>
      </c>
      <c r="D62" s="18">
        <f t="shared" si="4"/>
        <v>10.701599999999999</v>
      </c>
      <c r="E62" s="31"/>
      <c r="F62" s="31">
        <f t="shared" si="5"/>
        <v>0</v>
      </c>
      <c r="G62" s="104"/>
      <c r="H62" s="104"/>
      <c r="I62" s="105"/>
    </row>
    <row r="63" spans="1:20" ht="27">
      <c r="A63" s="23" t="s">
        <v>369</v>
      </c>
      <c r="B63" s="110" t="s">
        <v>370</v>
      </c>
      <c r="C63" s="17">
        <v>28.537600000000005</v>
      </c>
      <c r="D63" s="18">
        <f t="shared" si="4"/>
        <v>28.537600000000005</v>
      </c>
      <c r="E63" s="31"/>
      <c r="F63" s="31">
        <f t="shared" si="5"/>
        <v>0</v>
      </c>
      <c r="G63" s="104"/>
      <c r="H63" s="104"/>
      <c r="I63" s="22"/>
      <c r="J63" s="108"/>
    </row>
    <row r="64" spans="1:20" ht="27">
      <c r="A64" s="23" t="s">
        <v>371</v>
      </c>
      <c r="B64" s="110" t="s">
        <v>372</v>
      </c>
      <c r="C64" s="17">
        <v>10.365264000000002</v>
      </c>
      <c r="D64" s="18">
        <f t="shared" si="4"/>
        <v>10.365264000000002</v>
      </c>
      <c r="E64" s="31"/>
      <c r="F64" s="31">
        <f t="shared" si="5"/>
        <v>0</v>
      </c>
      <c r="G64" s="104"/>
      <c r="H64" s="104"/>
      <c r="I64" s="22"/>
      <c r="J64" s="108"/>
    </row>
    <row r="65" spans="1:10" ht="27">
      <c r="A65" s="118" t="s">
        <v>373</v>
      </c>
      <c r="B65" s="110" t="s">
        <v>374</v>
      </c>
      <c r="C65" s="17">
        <v>28.537600000000005</v>
      </c>
      <c r="D65" s="18">
        <f t="shared" si="4"/>
        <v>28.537600000000005</v>
      </c>
      <c r="E65" s="31"/>
      <c r="F65" s="31">
        <f t="shared" si="5"/>
        <v>0</v>
      </c>
      <c r="G65" s="104"/>
      <c r="H65" s="104"/>
      <c r="I65" s="105"/>
    </row>
    <row r="66" spans="1:10" ht="27">
      <c r="A66" s="118" t="s">
        <v>375</v>
      </c>
      <c r="B66" s="110" t="s">
        <v>376</v>
      </c>
      <c r="C66" s="17">
        <v>10.395840000000002</v>
      </c>
      <c r="D66" s="18">
        <f t="shared" si="4"/>
        <v>10.395840000000002</v>
      </c>
      <c r="E66" s="31"/>
      <c r="F66" s="31">
        <f t="shared" si="5"/>
        <v>0</v>
      </c>
      <c r="G66" s="104"/>
      <c r="H66" s="104"/>
      <c r="I66" s="105"/>
    </row>
    <row r="67" spans="1:10" ht="13.5" customHeight="1">
      <c r="A67" s="165" t="s">
        <v>377</v>
      </c>
      <c r="B67" s="165"/>
      <c r="C67" s="165"/>
      <c r="D67" s="111"/>
      <c r="E67" s="112"/>
      <c r="F67" s="31">
        <f t="shared" si="5"/>
        <v>0</v>
      </c>
      <c r="G67" s="104"/>
      <c r="H67" s="104"/>
      <c r="I67" s="105"/>
    </row>
    <row r="68" spans="1:10" ht="54">
      <c r="A68" s="15" t="s">
        <v>378</v>
      </c>
      <c r="B68" s="40" t="s">
        <v>379</v>
      </c>
      <c r="C68" s="119">
        <v>9.7860840000000007</v>
      </c>
      <c r="D68" s="18">
        <f>C68*(1-$D$2%)</f>
        <v>9.7860840000000007</v>
      </c>
      <c r="E68" s="19"/>
      <c r="F68" s="31">
        <f t="shared" si="5"/>
        <v>0</v>
      </c>
      <c r="G68" s="104"/>
      <c r="H68" s="104"/>
      <c r="I68" s="105"/>
    </row>
    <row r="69" spans="1:10" ht="54">
      <c r="A69" s="15" t="s">
        <v>380</v>
      </c>
      <c r="B69" s="40" t="s">
        <v>381</v>
      </c>
      <c r="C69" s="119">
        <v>9.7860840000000007</v>
      </c>
      <c r="D69" s="18">
        <f>C69*(1-$D$2%)</f>
        <v>9.7860840000000007</v>
      </c>
      <c r="E69" s="19"/>
      <c r="F69" s="31">
        <f t="shared" si="5"/>
        <v>0</v>
      </c>
      <c r="G69" s="104"/>
      <c r="H69" s="104"/>
      <c r="I69" s="105"/>
    </row>
    <row r="70" spans="1:10" ht="54">
      <c r="A70" s="15" t="s">
        <v>382</v>
      </c>
      <c r="B70" s="40" t="s">
        <v>383</v>
      </c>
      <c r="C70" s="119">
        <v>9.7860840000000007</v>
      </c>
      <c r="D70" s="18">
        <f>C70*(1-$D$2%)</f>
        <v>9.7860840000000007</v>
      </c>
      <c r="E70" s="19"/>
      <c r="F70" s="31">
        <f t="shared" si="5"/>
        <v>0</v>
      </c>
      <c r="G70" s="104"/>
      <c r="H70" s="104"/>
      <c r="I70" s="105"/>
    </row>
    <row r="71" spans="1:10" ht="13.5" customHeight="1">
      <c r="A71" s="165" t="s">
        <v>384</v>
      </c>
      <c r="B71" s="165"/>
      <c r="C71" s="165"/>
      <c r="D71" s="111"/>
      <c r="E71" s="112"/>
      <c r="F71" s="31">
        <f t="shared" si="5"/>
        <v>0</v>
      </c>
      <c r="G71" s="104"/>
      <c r="H71" s="104"/>
      <c r="I71" s="105"/>
    </row>
    <row r="72" spans="1:10" ht="54">
      <c r="A72" s="15" t="s">
        <v>385</v>
      </c>
      <c r="B72" s="24" t="s">
        <v>386</v>
      </c>
      <c r="C72" s="119">
        <v>5.4977999999999998</v>
      </c>
      <c r="D72" s="41">
        <f t="shared" ref="D72:D99" si="6">C72*(1-$D$2%)</f>
        <v>5.4977999999999998</v>
      </c>
      <c r="E72" s="120"/>
      <c r="F72" s="120">
        <f t="shared" si="5"/>
        <v>0</v>
      </c>
      <c r="G72" s="104"/>
      <c r="H72" s="104"/>
      <c r="I72" s="22"/>
      <c r="J72" s="108"/>
    </row>
    <row r="73" spans="1:10" ht="54">
      <c r="A73" s="15" t="s">
        <v>387</v>
      </c>
      <c r="B73" s="24" t="s">
        <v>388</v>
      </c>
      <c r="C73" s="119">
        <v>5.4977999999999998</v>
      </c>
      <c r="D73" s="41">
        <f t="shared" si="6"/>
        <v>5.4977999999999998</v>
      </c>
      <c r="E73" s="120"/>
      <c r="F73" s="120">
        <f t="shared" si="5"/>
        <v>0</v>
      </c>
      <c r="G73" s="104"/>
      <c r="H73" s="104"/>
      <c r="I73" s="22"/>
      <c r="J73" s="108"/>
    </row>
    <row r="74" spans="1:10" ht="54">
      <c r="A74" s="15" t="s">
        <v>389</v>
      </c>
      <c r="B74" s="24" t="s">
        <v>390</v>
      </c>
      <c r="C74" s="119">
        <v>5.4977999999999998</v>
      </c>
      <c r="D74" s="41">
        <f t="shared" si="6"/>
        <v>5.4977999999999998</v>
      </c>
      <c r="E74" s="120"/>
      <c r="F74" s="120">
        <f t="shared" si="5"/>
        <v>0</v>
      </c>
      <c r="G74" s="104"/>
      <c r="H74" s="104"/>
      <c r="I74" s="22"/>
      <c r="J74" s="108"/>
    </row>
    <row r="75" spans="1:10" ht="54">
      <c r="A75" s="15" t="s">
        <v>391</v>
      </c>
      <c r="B75" s="24" t="s">
        <v>392</v>
      </c>
      <c r="C75" s="119">
        <v>5.4977999999999998</v>
      </c>
      <c r="D75" s="41">
        <f t="shared" si="6"/>
        <v>5.4977999999999998</v>
      </c>
      <c r="E75" s="120"/>
      <c r="F75" s="120">
        <f t="shared" si="5"/>
        <v>0</v>
      </c>
      <c r="G75" s="104"/>
      <c r="H75" s="104"/>
      <c r="I75" s="22"/>
      <c r="J75" s="108"/>
    </row>
    <row r="76" spans="1:10" ht="67.5">
      <c r="A76" s="15" t="s">
        <v>393</v>
      </c>
      <c r="B76" s="24" t="s">
        <v>394</v>
      </c>
      <c r="C76" s="119">
        <v>5.4977999999999998</v>
      </c>
      <c r="D76" s="41">
        <f t="shared" si="6"/>
        <v>5.4977999999999998</v>
      </c>
      <c r="E76" s="120"/>
      <c r="F76" s="120">
        <f t="shared" si="5"/>
        <v>0</v>
      </c>
      <c r="G76" s="104"/>
      <c r="H76" s="104"/>
      <c r="I76" s="22"/>
      <c r="J76" s="108"/>
    </row>
    <row r="77" spans="1:10" ht="54">
      <c r="A77" s="15" t="s">
        <v>395</v>
      </c>
      <c r="B77" s="24" t="s">
        <v>396</v>
      </c>
      <c r="C77" s="119">
        <v>8.7964800000000007</v>
      </c>
      <c r="D77" s="41">
        <f t="shared" si="6"/>
        <v>8.7964800000000007</v>
      </c>
      <c r="E77" s="120"/>
      <c r="F77" s="120">
        <f t="shared" si="5"/>
        <v>0</v>
      </c>
      <c r="G77" s="104"/>
      <c r="H77" s="104"/>
      <c r="I77" s="22"/>
      <c r="J77" s="108"/>
    </row>
    <row r="78" spans="1:10" ht="54">
      <c r="A78" s="15" t="s">
        <v>397</v>
      </c>
      <c r="B78" s="24" t="s">
        <v>398</v>
      </c>
      <c r="C78" s="119">
        <v>8.7964800000000007</v>
      </c>
      <c r="D78" s="41">
        <f t="shared" si="6"/>
        <v>8.7964800000000007</v>
      </c>
      <c r="E78" s="120"/>
      <c r="F78" s="120">
        <f t="shared" si="5"/>
        <v>0</v>
      </c>
      <c r="G78" s="104"/>
      <c r="H78" s="104"/>
      <c r="I78" s="22"/>
      <c r="J78" s="108"/>
    </row>
    <row r="79" spans="1:10" ht="63" customHeight="1">
      <c r="A79" s="15" t="s">
        <v>399</v>
      </c>
      <c r="B79" s="24" t="s">
        <v>400</v>
      </c>
      <c r="C79" s="119">
        <v>8.7964800000000007</v>
      </c>
      <c r="D79" s="41">
        <f t="shared" si="6"/>
        <v>8.7964800000000007</v>
      </c>
      <c r="E79" s="120"/>
      <c r="F79" s="120">
        <f t="shared" si="5"/>
        <v>0</v>
      </c>
      <c r="G79" s="104"/>
      <c r="H79" s="104"/>
      <c r="I79" s="22"/>
      <c r="J79" s="108"/>
    </row>
    <row r="80" spans="1:10" ht="61.5" customHeight="1">
      <c r="A80" s="23" t="s">
        <v>401</v>
      </c>
      <c r="B80" s="24" t="s">
        <v>402</v>
      </c>
      <c r="C80" s="119">
        <v>7.0371840000000017</v>
      </c>
      <c r="D80" s="41">
        <f t="shared" si="6"/>
        <v>7.0371840000000017</v>
      </c>
      <c r="E80" s="109"/>
      <c r="F80" s="109">
        <f t="shared" si="5"/>
        <v>0</v>
      </c>
      <c r="G80" s="104"/>
      <c r="H80" s="104"/>
      <c r="I80" s="22"/>
      <c r="J80" s="108"/>
    </row>
    <row r="81" spans="1:10" ht="54">
      <c r="A81" s="23" t="s">
        <v>403</v>
      </c>
      <c r="B81" s="106" t="s">
        <v>404</v>
      </c>
      <c r="C81" s="119">
        <v>7.1911224000000011</v>
      </c>
      <c r="D81" s="41">
        <f t="shared" si="6"/>
        <v>7.1911224000000011</v>
      </c>
      <c r="E81" s="120"/>
      <c r="F81" s="120">
        <f t="shared" si="5"/>
        <v>0</v>
      </c>
      <c r="G81" s="104"/>
      <c r="H81" s="104"/>
      <c r="I81" s="22"/>
      <c r="J81" s="108"/>
    </row>
    <row r="82" spans="1:10" ht="54">
      <c r="A82" s="23" t="s">
        <v>405</v>
      </c>
      <c r="B82" s="106" t="s">
        <v>406</v>
      </c>
      <c r="C82" s="119">
        <v>7.1911224000000011</v>
      </c>
      <c r="D82" s="41">
        <f t="shared" si="6"/>
        <v>7.1911224000000011</v>
      </c>
      <c r="E82" s="120"/>
      <c r="F82" s="120">
        <f t="shared" si="5"/>
        <v>0</v>
      </c>
      <c r="G82" s="104"/>
      <c r="H82" s="104"/>
      <c r="I82" s="22"/>
      <c r="J82" s="108"/>
    </row>
    <row r="83" spans="1:10" ht="54">
      <c r="A83" s="23" t="s">
        <v>407</v>
      </c>
      <c r="B83" s="106" t="s">
        <v>408</v>
      </c>
      <c r="C83" s="119">
        <v>7.1911224000000011</v>
      </c>
      <c r="D83" s="41">
        <f t="shared" si="6"/>
        <v>7.1911224000000011</v>
      </c>
      <c r="E83" s="120"/>
      <c r="F83" s="120">
        <f t="shared" si="5"/>
        <v>0</v>
      </c>
      <c r="G83" s="104"/>
      <c r="H83" s="104"/>
      <c r="I83" s="22"/>
      <c r="J83" s="108"/>
    </row>
    <row r="84" spans="1:10" ht="54">
      <c r="A84" s="23" t="s">
        <v>409</v>
      </c>
      <c r="B84" s="106" t="s">
        <v>410</v>
      </c>
      <c r="C84" s="119">
        <v>9.6431412000000005</v>
      </c>
      <c r="D84" s="41">
        <f t="shared" si="6"/>
        <v>9.6431412000000005</v>
      </c>
      <c r="E84" s="120"/>
      <c r="F84" s="120">
        <f t="shared" si="5"/>
        <v>0</v>
      </c>
      <c r="G84" s="104"/>
      <c r="H84" s="104"/>
      <c r="I84" s="22"/>
      <c r="J84" s="108"/>
    </row>
    <row r="85" spans="1:10" ht="54">
      <c r="A85" s="23" t="s">
        <v>411</v>
      </c>
      <c r="B85" s="106" t="s">
        <v>412</v>
      </c>
      <c r="C85" s="119">
        <v>9.6431412000000005</v>
      </c>
      <c r="D85" s="41">
        <f t="shared" si="6"/>
        <v>9.6431412000000005</v>
      </c>
      <c r="E85" s="120"/>
      <c r="F85" s="120">
        <f t="shared" si="5"/>
        <v>0</v>
      </c>
      <c r="G85" s="104"/>
      <c r="H85" s="104"/>
      <c r="I85" s="22"/>
      <c r="J85" s="108"/>
    </row>
    <row r="86" spans="1:10" ht="48" customHeight="1">
      <c r="A86" s="23" t="s">
        <v>413</v>
      </c>
      <c r="B86" s="106" t="s">
        <v>414</v>
      </c>
      <c r="C86" s="119">
        <v>9.6431412000000005</v>
      </c>
      <c r="D86" s="41">
        <f t="shared" si="6"/>
        <v>9.6431412000000005</v>
      </c>
      <c r="E86" s="120"/>
      <c r="F86" s="120">
        <f t="shared" si="5"/>
        <v>0</v>
      </c>
      <c r="G86" s="104"/>
      <c r="H86" s="104"/>
      <c r="I86" s="22"/>
      <c r="J86" s="108"/>
    </row>
    <row r="87" spans="1:10" ht="51" customHeight="1">
      <c r="A87" s="23" t="s">
        <v>415</v>
      </c>
      <c r="B87" s="106" t="s">
        <v>416</v>
      </c>
      <c r="C87" s="119">
        <v>9.6431412000000005</v>
      </c>
      <c r="D87" s="41">
        <f t="shared" si="6"/>
        <v>9.6431412000000005</v>
      </c>
      <c r="E87" s="120"/>
      <c r="F87" s="120">
        <f t="shared" si="5"/>
        <v>0</v>
      </c>
      <c r="G87" s="104"/>
      <c r="H87" s="104"/>
      <c r="I87" s="22"/>
      <c r="J87" s="108"/>
    </row>
    <row r="88" spans="1:10" ht="60" customHeight="1">
      <c r="A88" s="23" t="s">
        <v>417</v>
      </c>
      <c r="B88" s="106" t="s">
        <v>418</v>
      </c>
      <c r="C88" s="119">
        <v>9.6431412000000005</v>
      </c>
      <c r="D88" s="41">
        <f t="shared" si="6"/>
        <v>9.6431412000000005</v>
      </c>
      <c r="E88" s="120"/>
      <c r="F88" s="120">
        <f t="shared" si="5"/>
        <v>0</v>
      </c>
      <c r="G88" s="104"/>
      <c r="H88" s="104"/>
      <c r="I88" s="22"/>
      <c r="J88" s="108"/>
    </row>
    <row r="89" spans="1:10" ht="59.25" customHeight="1">
      <c r="A89" s="23" t="s">
        <v>419</v>
      </c>
      <c r="B89" s="106" t="s">
        <v>420</v>
      </c>
      <c r="C89" s="119">
        <v>10.104956400000001</v>
      </c>
      <c r="D89" s="41">
        <f t="shared" si="6"/>
        <v>10.104956400000001</v>
      </c>
      <c r="E89" s="120"/>
      <c r="F89" s="120">
        <f t="shared" si="5"/>
        <v>0</v>
      </c>
      <c r="G89" s="104"/>
      <c r="H89" s="104"/>
      <c r="I89" s="22"/>
      <c r="J89" s="108"/>
    </row>
    <row r="90" spans="1:10" ht="54">
      <c r="A90" s="23" t="s">
        <v>421</v>
      </c>
      <c r="B90" s="106" t="s">
        <v>422</v>
      </c>
      <c r="C90" s="119">
        <v>10.104956400000001</v>
      </c>
      <c r="D90" s="41">
        <f t="shared" si="6"/>
        <v>10.104956400000001</v>
      </c>
      <c r="E90" s="120"/>
      <c r="F90" s="120">
        <f t="shared" si="5"/>
        <v>0</v>
      </c>
      <c r="G90" s="104"/>
      <c r="H90" s="104"/>
      <c r="I90" s="22"/>
      <c r="J90" s="108"/>
    </row>
    <row r="91" spans="1:10" ht="54">
      <c r="A91" s="23" t="s">
        <v>423</v>
      </c>
      <c r="B91" s="106" t="s">
        <v>424</v>
      </c>
      <c r="C91" s="119">
        <v>10.104956400000001</v>
      </c>
      <c r="D91" s="41">
        <f t="shared" si="6"/>
        <v>10.104956400000001</v>
      </c>
      <c r="E91" s="120"/>
      <c r="F91" s="120">
        <f t="shared" si="5"/>
        <v>0</v>
      </c>
      <c r="G91" s="104"/>
      <c r="H91" s="104"/>
      <c r="I91" s="22"/>
      <c r="J91" s="108"/>
    </row>
    <row r="92" spans="1:10" ht="54">
      <c r="A92" s="23" t="s">
        <v>425</v>
      </c>
      <c r="B92" s="106" t="s">
        <v>426</v>
      </c>
      <c r="C92" s="119">
        <v>10.104956400000001</v>
      </c>
      <c r="D92" s="41">
        <f t="shared" si="6"/>
        <v>10.104956400000001</v>
      </c>
      <c r="E92" s="120"/>
      <c r="F92" s="120">
        <f t="shared" si="5"/>
        <v>0</v>
      </c>
      <c r="G92" s="104"/>
      <c r="H92" s="104"/>
      <c r="I92" s="22"/>
      <c r="J92" s="108"/>
    </row>
    <row r="93" spans="1:10" ht="50.25" customHeight="1">
      <c r="A93" s="23" t="s">
        <v>427</v>
      </c>
      <c r="B93" s="106" t="s">
        <v>428</v>
      </c>
      <c r="C93" s="119">
        <v>10.104956400000001</v>
      </c>
      <c r="D93" s="41">
        <f t="shared" si="6"/>
        <v>10.104956400000001</v>
      </c>
      <c r="E93" s="120"/>
      <c r="F93" s="120">
        <f t="shared" si="5"/>
        <v>0</v>
      </c>
      <c r="G93" s="104"/>
      <c r="H93" s="104"/>
      <c r="I93" s="22"/>
      <c r="J93" s="108"/>
    </row>
    <row r="94" spans="1:10" ht="81">
      <c r="A94" s="23" t="s">
        <v>429</v>
      </c>
      <c r="B94" s="106" t="s">
        <v>430</v>
      </c>
      <c r="C94" s="119">
        <v>8.8624536000000003</v>
      </c>
      <c r="D94" s="41">
        <f t="shared" si="6"/>
        <v>8.8624536000000003</v>
      </c>
      <c r="E94" s="120"/>
      <c r="F94" s="120">
        <f t="shared" si="5"/>
        <v>0</v>
      </c>
      <c r="G94" s="104"/>
      <c r="H94" s="104"/>
      <c r="I94" s="22"/>
    </row>
    <row r="95" spans="1:10" ht="94.5">
      <c r="A95" s="23" t="s">
        <v>431</v>
      </c>
      <c r="B95" s="106" t="s">
        <v>432</v>
      </c>
      <c r="C95" s="119">
        <v>8.8624536000000003</v>
      </c>
      <c r="D95" s="41">
        <f t="shared" si="6"/>
        <v>8.8624536000000003</v>
      </c>
      <c r="E95" s="120"/>
      <c r="F95" s="120">
        <f t="shared" si="5"/>
        <v>0</v>
      </c>
      <c r="G95" s="104"/>
      <c r="H95" s="104"/>
      <c r="I95" s="105"/>
    </row>
    <row r="96" spans="1:10" ht="81">
      <c r="A96" s="23" t="s">
        <v>433</v>
      </c>
      <c r="B96" s="103" t="s">
        <v>434</v>
      </c>
      <c r="C96" s="119">
        <v>11.842261199999999</v>
      </c>
      <c r="D96" s="41">
        <f t="shared" si="6"/>
        <v>11.842261199999999</v>
      </c>
      <c r="E96" s="120"/>
      <c r="F96" s="120">
        <f t="shared" si="5"/>
        <v>0</v>
      </c>
      <c r="G96" s="104"/>
      <c r="H96" s="104"/>
      <c r="I96" s="105"/>
    </row>
    <row r="97" spans="1:9" ht="94.5">
      <c r="A97" s="23" t="s">
        <v>435</v>
      </c>
      <c r="B97" s="106" t="s">
        <v>436</v>
      </c>
      <c r="C97" s="119">
        <v>11.842261199999999</v>
      </c>
      <c r="D97" s="41">
        <f t="shared" si="6"/>
        <v>11.842261199999999</v>
      </c>
      <c r="E97" s="120"/>
      <c r="F97" s="120">
        <f t="shared" si="5"/>
        <v>0</v>
      </c>
      <c r="G97" s="104"/>
      <c r="H97" s="104"/>
      <c r="I97" s="105"/>
    </row>
    <row r="98" spans="1:9" ht="72" customHeight="1">
      <c r="A98" s="23" t="s">
        <v>437</v>
      </c>
      <c r="B98" s="106" t="s">
        <v>438</v>
      </c>
      <c r="C98" s="119">
        <v>14.5911612</v>
      </c>
      <c r="D98" s="41">
        <f t="shared" si="6"/>
        <v>14.5911612</v>
      </c>
      <c r="E98" s="120"/>
      <c r="F98" s="120">
        <f t="shared" si="5"/>
        <v>0</v>
      </c>
      <c r="G98" s="104"/>
      <c r="H98" s="104"/>
      <c r="I98" s="105"/>
    </row>
    <row r="99" spans="1:9" ht="94.5">
      <c r="A99" s="23" t="s">
        <v>439</v>
      </c>
      <c r="B99" s="106" t="s">
        <v>440</v>
      </c>
      <c r="C99" s="119">
        <v>14.5911612</v>
      </c>
      <c r="D99" s="41">
        <f t="shared" si="6"/>
        <v>14.5911612</v>
      </c>
      <c r="E99" s="120"/>
      <c r="F99" s="120">
        <f t="shared" si="5"/>
        <v>0</v>
      </c>
      <c r="G99" s="104"/>
      <c r="H99" s="104"/>
      <c r="I99" s="105"/>
    </row>
    <row r="100" spans="1:9" ht="13.5" customHeight="1">
      <c r="A100" s="166" t="s">
        <v>441</v>
      </c>
      <c r="B100" s="166"/>
      <c r="C100" s="166"/>
      <c r="D100" s="166"/>
      <c r="E100" s="166"/>
      <c r="F100" s="26"/>
      <c r="G100" s="104"/>
      <c r="H100" s="104"/>
      <c r="I100" s="105"/>
    </row>
    <row r="101" spans="1:9" ht="67.5">
      <c r="A101" s="15" t="s">
        <v>442</v>
      </c>
      <c r="B101" s="24" t="s">
        <v>443</v>
      </c>
      <c r="C101" s="119">
        <v>17.4720084</v>
      </c>
      <c r="D101" s="41">
        <f t="shared" ref="D101:D114" si="7">C101*(1-$D$2%)</f>
        <v>17.4720084</v>
      </c>
      <c r="E101" s="120"/>
      <c r="F101" s="120"/>
      <c r="G101" s="104"/>
      <c r="H101" s="104"/>
      <c r="I101" s="105"/>
    </row>
    <row r="102" spans="1:9" ht="67.5">
      <c r="A102" s="15" t="s">
        <v>444</v>
      </c>
      <c r="B102" s="24" t="s">
        <v>445</v>
      </c>
      <c r="C102" s="119">
        <v>18.967410000000001</v>
      </c>
      <c r="D102" s="41">
        <f t="shared" si="7"/>
        <v>18.967410000000001</v>
      </c>
      <c r="E102" s="120"/>
      <c r="F102" s="120"/>
      <c r="G102" s="104"/>
      <c r="H102" s="104"/>
      <c r="I102" s="105"/>
    </row>
    <row r="103" spans="1:9" ht="54">
      <c r="A103" s="15" t="s">
        <v>446</v>
      </c>
      <c r="B103" s="24" t="s">
        <v>447</v>
      </c>
      <c r="C103" s="119">
        <v>13.084764000000002</v>
      </c>
      <c r="D103" s="41">
        <f t="shared" si="7"/>
        <v>13.084764000000002</v>
      </c>
      <c r="E103" s="120"/>
      <c r="F103" s="120">
        <f t="shared" ref="F103:F114" si="8">D103*E103</f>
        <v>0</v>
      </c>
      <c r="G103" s="104"/>
      <c r="H103" s="104"/>
      <c r="I103" s="105"/>
    </row>
    <row r="104" spans="1:9" ht="54">
      <c r="A104" s="15" t="s">
        <v>448</v>
      </c>
      <c r="B104" s="24" t="s">
        <v>449</v>
      </c>
      <c r="C104" s="119">
        <v>14.844060000000001</v>
      </c>
      <c r="D104" s="41">
        <f t="shared" si="7"/>
        <v>14.844060000000001</v>
      </c>
      <c r="E104" s="120"/>
      <c r="F104" s="120">
        <f t="shared" si="8"/>
        <v>0</v>
      </c>
      <c r="G104" s="104"/>
      <c r="H104" s="104"/>
      <c r="I104" s="105"/>
    </row>
    <row r="105" spans="1:9" ht="67.5">
      <c r="A105" s="15" t="s">
        <v>450</v>
      </c>
      <c r="B105" s="106" t="s">
        <v>451</v>
      </c>
      <c r="C105" s="121">
        <v>8.3676516000000021</v>
      </c>
      <c r="D105" s="41">
        <f t="shared" si="7"/>
        <v>8.3676516000000021</v>
      </c>
      <c r="E105" s="120"/>
      <c r="F105" s="120">
        <f t="shared" si="8"/>
        <v>0</v>
      </c>
      <c r="G105" s="104"/>
      <c r="H105" s="104"/>
      <c r="I105" s="105"/>
    </row>
    <row r="106" spans="1:9" ht="58.5" customHeight="1">
      <c r="A106" s="15" t="s">
        <v>452</v>
      </c>
      <c r="B106" s="106" t="s">
        <v>453</v>
      </c>
      <c r="C106" s="121">
        <v>8.3676516000000021</v>
      </c>
      <c r="D106" s="41">
        <f t="shared" si="7"/>
        <v>8.3676516000000021</v>
      </c>
      <c r="E106" s="120"/>
      <c r="F106" s="120">
        <f t="shared" si="8"/>
        <v>0</v>
      </c>
      <c r="G106" s="104"/>
      <c r="H106" s="104"/>
      <c r="I106" s="105"/>
    </row>
    <row r="107" spans="1:9" ht="67.5">
      <c r="A107" s="15" t="s">
        <v>454</v>
      </c>
      <c r="B107" s="106" t="s">
        <v>455</v>
      </c>
      <c r="C107" s="121">
        <v>11.259494399999999</v>
      </c>
      <c r="D107" s="41">
        <f t="shared" si="7"/>
        <v>11.259494399999999</v>
      </c>
      <c r="E107" s="120"/>
      <c r="F107" s="120">
        <f t="shared" si="8"/>
        <v>0</v>
      </c>
      <c r="G107" s="104"/>
      <c r="H107" s="104"/>
      <c r="I107" s="105"/>
    </row>
    <row r="108" spans="1:9" ht="81">
      <c r="A108" s="15" t="s">
        <v>456</v>
      </c>
      <c r="B108" s="106" t="s">
        <v>457</v>
      </c>
      <c r="C108" s="121">
        <v>11.259494399999999</v>
      </c>
      <c r="D108" s="41">
        <f t="shared" si="7"/>
        <v>11.259494399999999</v>
      </c>
      <c r="E108" s="120"/>
      <c r="F108" s="120">
        <f t="shared" si="8"/>
        <v>0</v>
      </c>
      <c r="G108" s="104"/>
      <c r="H108" s="104"/>
      <c r="I108" s="105"/>
    </row>
    <row r="109" spans="1:9" ht="67.5">
      <c r="A109" s="15" t="s">
        <v>458</v>
      </c>
      <c r="B109" s="106" t="s">
        <v>459</v>
      </c>
      <c r="C109" s="121">
        <v>10.940621999999999</v>
      </c>
      <c r="D109" s="41">
        <f t="shared" si="7"/>
        <v>10.940621999999999</v>
      </c>
      <c r="E109" s="120"/>
      <c r="F109" s="120">
        <f t="shared" si="8"/>
        <v>0</v>
      </c>
      <c r="G109" s="104"/>
      <c r="H109" s="104"/>
      <c r="I109" s="105"/>
    </row>
    <row r="110" spans="1:9" ht="61.5" customHeight="1">
      <c r="A110" s="15" t="s">
        <v>460</v>
      </c>
      <c r="B110" s="106" t="s">
        <v>461</v>
      </c>
      <c r="C110" s="121">
        <v>10.940621999999999</v>
      </c>
      <c r="D110" s="41">
        <f t="shared" si="7"/>
        <v>10.940621999999999</v>
      </c>
      <c r="E110" s="120"/>
      <c r="F110" s="120">
        <f t="shared" si="8"/>
        <v>0</v>
      </c>
      <c r="G110" s="104"/>
      <c r="H110" s="104"/>
      <c r="I110" s="105"/>
    </row>
    <row r="111" spans="1:9" ht="67.5">
      <c r="A111" s="15" t="s">
        <v>462</v>
      </c>
      <c r="B111" s="106" t="s">
        <v>463</v>
      </c>
      <c r="C111" s="121">
        <v>15.558774000000001</v>
      </c>
      <c r="D111" s="41">
        <f t="shared" si="7"/>
        <v>15.558774000000001</v>
      </c>
      <c r="E111" s="120"/>
      <c r="F111" s="120">
        <f t="shared" si="8"/>
        <v>0</v>
      </c>
      <c r="G111" s="104"/>
      <c r="H111" s="104"/>
      <c r="I111" s="105"/>
    </row>
    <row r="112" spans="1:9" ht="61.5" customHeight="1">
      <c r="A112" s="15" t="s">
        <v>464</v>
      </c>
      <c r="B112" s="106" t="s">
        <v>465</v>
      </c>
      <c r="C112" s="121">
        <v>15.558774000000001</v>
      </c>
      <c r="D112" s="41">
        <f t="shared" si="7"/>
        <v>15.558774000000001</v>
      </c>
      <c r="E112" s="120"/>
      <c r="F112" s="120">
        <f t="shared" si="8"/>
        <v>0</v>
      </c>
      <c r="G112" s="104"/>
      <c r="H112" s="104"/>
      <c r="I112" s="105"/>
    </row>
    <row r="113" spans="1:10" ht="67.5">
      <c r="A113" s="15" t="s">
        <v>466</v>
      </c>
      <c r="B113" s="106" t="s">
        <v>467</v>
      </c>
      <c r="C113" s="121">
        <v>18.14274</v>
      </c>
      <c r="D113" s="41">
        <f t="shared" si="7"/>
        <v>18.14274</v>
      </c>
      <c r="E113" s="120"/>
      <c r="F113" s="120">
        <f t="shared" si="8"/>
        <v>0</v>
      </c>
      <c r="G113" s="104"/>
      <c r="H113" s="104"/>
      <c r="I113" s="105"/>
    </row>
    <row r="114" spans="1:10" ht="81">
      <c r="A114" s="15" t="s">
        <v>468</v>
      </c>
      <c r="B114" s="106" t="s">
        <v>469</v>
      </c>
      <c r="C114" s="121">
        <v>18.14274</v>
      </c>
      <c r="D114" s="41">
        <f t="shared" si="7"/>
        <v>18.14274</v>
      </c>
      <c r="E114" s="120"/>
      <c r="F114" s="120">
        <f t="shared" si="8"/>
        <v>0</v>
      </c>
      <c r="G114" s="104"/>
      <c r="H114" s="104"/>
      <c r="I114" s="105"/>
    </row>
    <row r="115" spans="1:10" ht="13.5" customHeight="1">
      <c r="A115" s="159" t="s">
        <v>470</v>
      </c>
      <c r="B115" s="159"/>
      <c r="C115" s="159"/>
      <c r="D115" s="159"/>
      <c r="E115" s="159"/>
      <c r="F115" s="159"/>
      <c r="G115" s="104"/>
      <c r="H115" s="104"/>
      <c r="I115" s="105"/>
    </row>
    <row r="116" spans="1:10" ht="67.5">
      <c r="A116" s="15" t="s">
        <v>471</v>
      </c>
      <c r="B116" s="24" t="s">
        <v>472</v>
      </c>
      <c r="C116" s="121">
        <v>6.5636480000000015</v>
      </c>
      <c r="D116" s="18">
        <f>C116*(1-$D$2%)</f>
        <v>6.5636480000000015</v>
      </c>
      <c r="E116" s="52"/>
      <c r="F116" s="31">
        <f>D116*E116</f>
        <v>0</v>
      </c>
      <c r="G116" s="53"/>
      <c r="H116" s="104"/>
      <c r="I116" s="22"/>
      <c r="J116" s="108"/>
    </row>
    <row r="117" spans="1:10" ht="67.5">
      <c r="A117" s="15" t="s">
        <v>473</v>
      </c>
      <c r="B117" s="24" t="s">
        <v>474</v>
      </c>
      <c r="C117" s="121">
        <v>6.5636480000000015</v>
      </c>
      <c r="D117" s="18">
        <f>C117*(1-$D$2%)</f>
        <v>6.5636480000000015</v>
      </c>
      <c r="E117" s="52"/>
      <c r="F117" s="31">
        <f>D117*E117</f>
        <v>0</v>
      </c>
      <c r="G117" s="53"/>
      <c r="H117" s="104"/>
      <c r="I117" s="22"/>
      <c r="J117" s="108"/>
    </row>
    <row r="118" spans="1:10" ht="67.5">
      <c r="A118" s="15" t="s">
        <v>475</v>
      </c>
      <c r="B118" s="24" t="s">
        <v>476</v>
      </c>
      <c r="C118" s="121">
        <v>7.2872800000000009</v>
      </c>
      <c r="D118" s="18">
        <f>C118*(1-$D$2%)</f>
        <v>7.2872800000000009</v>
      </c>
      <c r="E118" s="52"/>
      <c r="F118" s="31">
        <f>D118*E118</f>
        <v>0</v>
      </c>
      <c r="G118" s="53"/>
      <c r="H118" s="104"/>
      <c r="I118" s="22"/>
      <c r="J118" s="108"/>
    </row>
    <row r="119" spans="1:10" ht="67.5">
      <c r="A119" s="15" t="s">
        <v>477</v>
      </c>
      <c r="B119" s="24" t="s">
        <v>478</v>
      </c>
      <c r="C119" s="121">
        <v>7.2872800000000009</v>
      </c>
      <c r="D119" s="18">
        <f>C119*(1-$D$2%)</f>
        <v>7.2872800000000009</v>
      </c>
      <c r="E119" s="52"/>
      <c r="F119" s="31">
        <f>D119*E119</f>
        <v>0</v>
      </c>
      <c r="G119" s="53"/>
      <c r="H119" s="104"/>
      <c r="I119" s="22"/>
      <c r="J119" s="108"/>
    </row>
    <row r="120" spans="1:10" ht="13.5" customHeight="1">
      <c r="A120" s="167" t="s">
        <v>479</v>
      </c>
      <c r="B120" s="167"/>
      <c r="C120" s="167"/>
      <c r="D120" s="167"/>
      <c r="E120" s="167"/>
      <c r="F120" s="167"/>
      <c r="G120" s="104"/>
      <c r="H120" s="104"/>
      <c r="I120" s="105"/>
    </row>
    <row r="121" spans="1:10" ht="67.5">
      <c r="A121" s="15" t="s">
        <v>480</v>
      </c>
      <c r="B121" s="24" t="s">
        <v>481</v>
      </c>
      <c r="C121" s="121">
        <v>6.0438559999999999</v>
      </c>
      <c r="D121" s="18">
        <f t="shared" ref="D121:D129" si="9">C121*(1-$D$2%)</f>
        <v>6.0438559999999999</v>
      </c>
      <c r="E121" s="52"/>
      <c r="F121" s="31">
        <f t="shared" ref="F121:F129" si="10">D121*E121</f>
        <v>0</v>
      </c>
      <c r="G121" s="104"/>
      <c r="H121" s="104"/>
      <c r="I121" s="105"/>
    </row>
    <row r="122" spans="1:10" ht="67.5">
      <c r="A122" s="15" t="s">
        <v>482</v>
      </c>
      <c r="B122" s="24" t="s">
        <v>483</v>
      </c>
      <c r="C122" s="121">
        <v>6.0336639999999999</v>
      </c>
      <c r="D122" s="18">
        <f t="shared" si="9"/>
        <v>6.0336639999999999</v>
      </c>
      <c r="E122" s="52"/>
      <c r="F122" s="31">
        <f t="shared" si="10"/>
        <v>0</v>
      </c>
      <c r="G122" s="104"/>
      <c r="H122" s="104"/>
      <c r="I122" s="105"/>
    </row>
    <row r="123" spans="1:10" ht="67.5">
      <c r="A123" s="15" t="s">
        <v>484</v>
      </c>
      <c r="B123" s="24" t="s">
        <v>485</v>
      </c>
      <c r="C123" s="121">
        <v>6.0336639999999999</v>
      </c>
      <c r="D123" s="18">
        <f t="shared" si="9"/>
        <v>6.0336639999999999</v>
      </c>
      <c r="E123" s="52"/>
      <c r="F123" s="31">
        <f t="shared" si="10"/>
        <v>0</v>
      </c>
      <c r="G123" s="104"/>
      <c r="H123" s="104"/>
      <c r="I123" s="105"/>
    </row>
    <row r="124" spans="1:10" ht="67.5">
      <c r="A124" s="15" t="s">
        <v>486</v>
      </c>
      <c r="B124" s="24" t="s">
        <v>487</v>
      </c>
      <c r="C124" s="121">
        <v>7.0834400000000004</v>
      </c>
      <c r="D124" s="18">
        <f t="shared" si="9"/>
        <v>7.0834400000000004</v>
      </c>
      <c r="E124" s="52"/>
      <c r="F124" s="31">
        <f t="shared" si="10"/>
        <v>0</v>
      </c>
      <c r="G124" s="104"/>
      <c r="H124" s="104"/>
      <c r="I124" s="105"/>
    </row>
    <row r="125" spans="1:10" ht="67.5">
      <c r="A125" s="15" t="s">
        <v>488</v>
      </c>
      <c r="B125" s="24" t="s">
        <v>489</v>
      </c>
      <c r="C125" s="121">
        <v>7.0732480000000004</v>
      </c>
      <c r="D125" s="18">
        <f t="shared" si="9"/>
        <v>7.0732480000000004</v>
      </c>
      <c r="E125" s="52"/>
      <c r="F125" s="31">
        <f t="shared" si="10"/>
        <v>0</v>
      </c>
      <c r="G125" s="104"/>
      <c r="H125" s="104"/>
      <c r="I125" s="105"/>
    </row>
    <row r="126" spans="1:10" ht="67.5">
      <c r="A126" s="15" t="s">
        <v>490</v>
      </c>
      <c r="B126" s="24" t="s">
        <v>491</v>
      </c>
      <c r="C126" s="121">
        <v>7.0732480000000004</v>
      </c>
      <c r="D126" s="18">
        <f t="shared" si="9"/>
        <v>7.0732480000000004</v>
      </c>
      <c r="E126" s="52"/>
      <c r="F126" s="31">
        <f t="shared" si="10"/>
        <v>0</v>
      </c>
      <c r="G126" s="104"/>
      <c r="H126" s="104"/>
      <c r="I126" s="105"/>
    </row>
    <row r="127" spans="1:10" ht="67.5">
      <c r="A127" s="15" t="s">
        <v>492</v>
      </c>
      <c r="B127" s="24" t="s">
        <v>493</v>
      </c>
      <c r="C127" s="121">
        <v>7.3892000000000007</v>
      </c>
      <c r="D127" s="18">
        <f t="shared" si="9"/>
        <v>7.3892000000000007</v>
      </c>
      <c r="E127" s="52"/>
      <c r="F127" s="31">
        <f t="shared" si="10"/>
        <v>0</v>
      </c>
      <c r="G127" s="104"/>
      <c r="H127" s="104"/>
      <c r="I127" s="105"/>
    </row>
    <row r="128" spans="1:10" ht="67.5">
      <c r="A128" s="15" t="s">
        <v>494</v>
      </c>
      <c r="B128" s="24" t="s">
        <v>495</v>
      </c>
      <c r="C128" s="121">
        <v>7.3892000000000007</v>
      </c>
      <c r="D128" s="18">
        <f t="shared" si="9"/>
        <v>7.3892000000000007</v>
      </c>
      <c r="E128" s="52"/>
      <c r="F128" s="31">
        <f t="shared" si="10"/>
        <v>0</v>
      </c>
      <c r="G128" s="104"/>
      <c r="H128" s="104"/>
      <c r="I128" s="105"/>
    </row>
    <row r="129" spans="1:9" ht="67.5">
      <c r="A129" s="15" t="s">
        <v>496</v>
      </c>
      <c r="B129" s="24" t="s">
        <v>497</v>
      </c>
      <c r="C129" s="121">
        <v>7.3892000000000007</v>
      </c>
      <c r="D129" s="18">
        <f t="shared" si="9"/>
        <v>7.3892000000000007</v>
      </c>
      <c r="E129" s="52"/>
      <c r="F129" s="31">
        <f t="shared" si="10"/>
        <v>0</v>
      </c>
      <c r="G129" s="104"/>
      <c r="H129" s="104"/>
      <c r="I129" s="105"/>
    </row>
    <row r="130" spans="1:9" ht="13.5" customHeight="1">
      <c r="A130" s="163" t="s">
        <v>498</v>
      </c>
      <c r="B130" s="163"/>
      <c r="C130" s="163"/>
      <c r="D130" s="111"/>
      <c r="E130" s="112"/>
      <c r="F130" s="27"/>
      <c r="G130" s="104"/>
      <c r="H130" s="104"/>
      <c r="I130" s="105"/>
    </row>
    <row r="131" spans="1:9" ht="13.5" customHeight="1">
      <c r="A131" s="15" t="s">
        <v>499</v>
      </c>
      <c r="B131" s="122" t="s">
        <v>500</v>
      </c>
      <c r="C131" s="123">
        <v>10.854480000000001</v>
      </c>
      <c r="D131" s="41">
        <f t="shared" ref="D131:D137" si="11">C131*(1-$D$2%)</f>
        <v>10.854480000000001</v>
      </c>
      <c r="E131" s="124"/>
      <c r="F131" s="27">
        <f t="shared" ref="F131:F171" si="12">D131*E131</f>
        <v>0</v>
      </c>
      <c r="G131" s="104"/>
      <c r="H131" s="104"/>
      <c r="I131" s="105"/>
    </row>
    <row r="132" spans="1:9" ht="13.5" customHeight="1">
      <c r="A132" s="15" t="s">
        <v>501</v>
      </c>
      <c r="B132" s="122" t="s">
        <v>502</v>
      </c>
      <c r="C132" s="123">
        <v>10.854480000000001</v>
      </c>
      <c r="D132" s="41">
        <f t="shared" si="11"/>
        <v>10.854480000000001</v>
      </c>
      <c r="E132" s="124"/>
      <c r="F132" s="27">
        <f t="shared" si="12"/>
        <v>0</v>
      </c>
      <c r="G132" s="104"/>
      <c r="H132" s="104"/>
      <c r="I132" s="105"/>
    </row>
    <row r="133" spans="1:9" ht="13.5" customHeight="1">
      <c r="A133" s="15" t="s">
        <v>503</v>
      </c>
      <c r="B133" s="122" t="s">
        <v>504</v>
      </c>
      <c r="C133" s="123">
        <v>10.854480000000001</v>
      </c>
      <c r="D133" s="41">
        <f t="shared" si="11"/>
        <v>10.854480000000001</v>
      </c>
      <c r="E133" s="124"/>
      <c r="F133" s="27">
        <f t="shared" si="12"/>
        <v>0</v>
      </c>
      <c r="G133" s="104"/>
      <c r="H133" s="104"/>
      <c r="I133" s="105"/>
    </row>
    <row r="134" spans="1:9" ht="13.5" customHeight="1">
      <c r="A134" s="15" t="s">
        <v>505</v>
      </c>
      <c r="B134" s="122" t="s">
        <v>506</v>
      </c>
      <c r="C134" s="123">
        <v>39.748800000000003</v>
      </c>
      <c r="D134" s="41">
        <f t="shared" si="11"/>
        <v>39.748800000000003</v>
      </c>
      <c r="E134" s="124"/>
      <c r="F134" s="27">
        <f t="shared" si="12"/>
        <v>0</v>
      </c>
      <c r="G134" s="104"/>
      <c r="H134" s="104"/>
      <c r="I134" s="105"/>
    </row>
    <row r="135" spans="1:9" ht="13.5" customHeight="1">
      <c r="A135" s="15" t="s">
        <v>507</v>
      </c>
      <c r="B135" s="122" t="s">
        <v>508</v>
      </c>
      <c r="C135" s="123">
        <v>48.819680000000005</v>
      </c>
      <c r="D135" s="41">
        <f t="shared" si="11"/>
        <v>48.819680000000005</v>
      </c>
      <c r="E135" s="124"/>
      <c r="F135" s="27">
        <f t="shared" si="12"/>
        <v>0</v>
      </c>
      <c r="G135" s="104"/>
      <c r="H135" s="104"/>
      <c r="I135" s="105"/>
    </row>
    <row r="136" spans="1:9" ht="13.5" customHeight="1">
      <c r="A136" s="15" t="s">
        <v>509</v>
      </c>
      <c r="B136" s="122" t="s">
        <v>510</v>
      </c>
      <c r="C136" s="123">
        <v>59.623200000000004</v>
      </c>
      <c r="D136" s="41">
        <f t="shared" si="11"/>
        <v>59.623200000000004</v>
      </c>
      <c r="E136" s="124"/>
      <c r="F136" s="27">
        <f t="shared" si="12"/>
        <v>0</v>
      </c>
      <c r="G136" s="104"/>
      <c r="H136" s="104"/>
      <c r="I136" s="105"/>
    </row>
    <row r="137" spans="1:9" ht="13.5" customHeight="1">
      <c r="A137" s="15" t="s">
        <v>511</v>
      </c>
      <c r="B137" s="122" t="s">
        <v>512</v>
      </c>
      <c r="C137" s="123">
        <v>46.577440000000003</v>
      </c>
      <c r="D137" s="41">
        <f t="shared" si="11"/>
        <v>46.577440000000003</v>
      </c>
      <c r="E137" s="124"/>
      <c r="F137" s="27">
        <f t="shared" si="12"/>
        <v>0</v>
      </c>
      <c r="G137" s="104"/>
      <c r="H137" s="104"/>
      <c r="I137" s="105"/>
    </row>
    <row r="138" spans="1:9" ht="13.5" customHeight="1">
      <c r="A138" s="163" t="s">
        <v>513</v>
      </c>
      <c r="B138" s="163"/>
      <c r="C138" s="163"/>
      <c r="D138" s="111"/>
      <c r="E138" s="112"/>
      <c r="F138" s="27">
        <f t="shared" si="12"/>
        <v>0</v>
      </c>
      <c r="G138" s="104"/>
      <c r="H138" s="104"/>
      <c r="I138" s="105"/>
    </row>
    <row r="139" spans="1:9" ht="13.5" customHeight="1">
      <c r="A139" s="125" t="s">
        <v>514</v>
      </c>
      <c r="B139" s="24" t="s">
        <v>515</v>
      </c>
      <c r="C139" s="123">
        <v>7.1344000000000012</v>
      </c>
      <c r="D139" s="41">
        <f t="shared" ref="D139:D171" si="13">C139*(1-$D$2%)</f>
        <v>7.1344000000000012</v>
      </c>
      <c r="E139" s="109"/>
      <c r="F139" s="27">
        <f t="shared" si="12"/>
        <v>0</v>
      </c>
      <c r="G139" s="104"/>
      <c r="H139" s="104"/>
      <c r="I139" s="105"/>
    </row>
    <row r="140" spans="1:9" ht="13.5" customHeight="1">
      <c r="A140" s="125" t="s">
        <v>516</v>
      </c>
      <c r="B140" s="24" t="s">
        <v>517</v>
      </c>
      <c r="C140" s="123">
        <v>18.345600000000001</v>
      </c>
      <c r="D140" s="41">
        <f t="shared" si="13"/>
        <v>18.345600000000001</v>
      </c>
      <c r="E140" s="109"/>
      <c r="F140" s="27">
        <f t="shared" si="12"/>
        <v>0</v>
      </c>
      <c r="G140" s="104"/>
      <c r="H140" s="104"/>
      <c r="I140" s="105"/>
    </row>
    <row r="141" spans="1:9" ht="13.5" customHeight="1">
      <c r="A141" s="125" t="s">
        <v>518</v>
      </c>
      <c r="B141" s="24" t="s">
        <v>519</v>
      </c>
      <c r="C141" s="123">
        <v>18.345600000000001</v>
      </c>
      <c r="D141" s="41">
        <f t="shared" si="13"/>
        <v>18.345600000000001</v>
      </c>
      <c r="E141" s="109"/>
      <c r="F141" s="27">
        <f t="shared" si="12"/>
        <v>0</v>
      </c>
      <c r="G141" s="104"/>
      <c r="H141" s="104"/>
      <c r="I141" s="105"/>
    </row>
    <row r="142" spans="1:9" ht="13.5" customHeight="1">
      <c r="A142" s="125" t="s">
        <v>520</v>
      </c>
      <c r="B142" s="24" t="s">
        <v>521</v>
      </c>
      <c r="C142" s="123">
        <v>18.345600000000001</v>
      </c>
      <c r="D142" s="41">
        <f t="shared" si="13"/>
        <v>18.345600000000001</v>
      </c>
      <c r="E142" s="109"/>
      <c r="F142" s="27">
        <f t="shared" si="12"/>
        <v>0</v>
      </c>
      <c r="G142" s="104"/>
      <c r="H142" s="104"/>
      <c r="I142" s="105"/>
    </row>
    <row r="143" spans="1:9" ht="13.5" customHeight="1">
      <c r="A143" s="125" t="s">
        <v>522</v>
      </c>
      <c r="B143" s="24" t="s">
        <v>523</v>
      </c>
      <c r="C143" s="123">
        <v>18.345600000000001</v>
      </c>
      <c r="D143" s="41">
        <f t="shared" si="13"/>
        <v>18.345600000000001</v>
      </c>
      <c r="E143" s="109"/>
      <c r="F143" s="27">
        <f t="shared" si="12"/>
        <v>0</v>
      </c>
      <c r="G143" s="104"/>
      <c r="H143" s="104"/>
      <c r="I143" s="105"/>
    </row>
    <row r="144" spans="1:9" ht="13.5" customHeight="1">
      <c r="A144" s="125" t="s">
        <v>524</v>
      </c>
      <c r="B144" s="24" t="s">
        <v>525</v>
      </c>
      <c r="C144" s="123">
        <v>18.345600000000001</v>
      </c>
      <c r="D144" s="41">
        <f t="shared" si="13"/>
        <v>18.345600000000001</v>
      </c>
      <c r="E144" s="109"/>
      <c r="F144" s="27">
        <f t="shared" si="12"/>
        <v>0</v>
      </c>
      <c r="G144" s="104"/>
      <c r="H144" s="104"/>
      <c r="I144" s="105"/>
    </row>
    <row r="145" spans="1:256" ht="13.5" customHeight="1">
      <c r="A145" s="125" t="s">
        <v>526</v>
      </c>
      <c r="B145" s="24" t="s">
        <v>527</v>
      </c>
      <c r="C145" s="123">
        <v>18.345600000000001</v>
      </c>
      <c r="D145" s="41">
        <f t="shared" si="13"/>
        <v>18.345600000000001</v>
      </c>
      <c r="E145" s="109"/>
      <c r="F145" s="27">
        <f t="shared" si="12"/>
        <v>0</v>
      </c>
      <c r="G145" s="104"/>
      <c r="H145" s="104"/>
      <c r="I145" s="105"/>
    </row>
    <row r="146" spans="1:256" ht="13.5" customHeight="1">
      <c r="A146" s="125" t="s">
        <v>528</v>
      </c>
      <c r="B146" s="24" t="s">
        <v>529</v>
      </c>
      <c r="C146" s="123">
        <v>18.345600000000001</v>
      </c>
      <c r="D146" s="41">
        <f t="shared" si="13"/>
        <v>18.345600000000001</v>
      </c>
      <c r="E146" s="109"/>
      <c r="F146" s="27">
        <f t="shared" si="12"/>
        <v>0</v>
      </c>
      <c r="G146" s="104"/>
      <c r="H146" s="104"/>
      <c r="I146" s="105"/>
    </row>
    <row r="147" spans="1:256" s="127" customFormat="1" ht="13.5" customHeight="1">
      <c r="A147" s="125" t="s">
        <v>530</v>
      </c>
      <c r="B147" s="24" t="s">
        <v>531</v>
      </c>
      <c r="C147" s="123">
        <v>18.345600000000001</v>
      </c>
      <c r="D147" s="41">
        <f t="shared" si="13"/>
        <v>18.345600000000001</v>
      </c>
      <c r="E147" s="126"/>
      <c r="F147" s="27">
        <f t="shared" si="12"/>
        <v>0</v>
      </c>
      <c r="G147" s="104"/>
      <c r="H147" s="104"/>
      <c r="IT147" s="95"/>
      <c r="IU147" s="95"/>
      <c r="IV147" s="95"/>
    </row>
    <row r="148" spans="1:256" s="127" customFormat="1" ht="13.5" customHeight="1">
      <c r="A148" s="125" t="s">
        <v>532</v>
      </c>
      <c r="B148" s="24" t="s">
        <v>533</v>
      </c>
      <c r="C148" s="123">
        <v>18.345600000000001</v>
      </c>
      <c r="D148" s="41">
        <f t="shared" si="13"/>
        <v>18.345600000000001</v>
      </c>
      <c r="E148" s="126"/>
      <c r="F148" s="27">
        <f t="shared" si="12"/>
        <v>0</v>
      </c>
      <c r="G148" s="104"/>
      <c r="H148" s="104"/>
      <c r="IT148" s="95"/>
      <c r="IU148" s="95"/>
      <c r="IV148" s="95"/>
    </row>
    <row r="149" spans="1:256" s="127" customFormat="1" ht="13.5" customHeight="1">
      <c r="A149" s="125" t="s">
        <v>534</v>
      </c>
      <c r="B149" s="24" t="s">
        <v>535</v>
      </c>
      <c r="C149" s="123">
        <v>18.345600000000001</v>
      </c>
      <c r="D149" s="41">
        <f t="shared" si="13"/>
        <v>18.345600000000001</v>
      </c>
      <c r="E149" s="126"/>
      <c r="F149" s="27">
        <f t="shared" si="12"/>
        <v>0</v>
      </c>
      <c r="G149" s="104"/>
      <c r="H149" s="104"/>
      <c r="IT149" s="95"/>
      <c r="IU149" s="95"/>
      <c r="IV149" s="95"/>
    </row>
    <row r="150" spans="1:256" s="132" customFormat="1" ht="13.5" customHeight="1">
      <c r="A150" s="15" t="s">
        <v>536</v>
      </c>
      <c r="B150" s="16" t="s">
        <v>537</v>
      </c>
      <c r="C150" s="128">
        <v>33.748000000000005</v>
      </c>
      <c r="D150" s="114">
        <f t="shared" si="13"/>
        <v>33.748000000000005</v>
      </c>
      <c r="E150" s="129"/>
      <c r="F150" s="27">
        <f t="shared" si="12"/>
        <v>0</v>
      </c>
      <c r="G150" s="130"/>
      <c r="H150" s="131"/>
      <c r="IT150" s="117"/>
      <c r="IU150" s="117"/>
      <c r="IV150" s="117"/>
    </row>
    <row r="151" spans="1:256" s="132" customFormat="1" ht="13.5" customHeight="1">
      <c r="A151" s="15" t="s">
        <v>538</v>
      </c>
      <c r="B151" s="16" t="s">
        <v>539</v>
      </c>
      <c r="C151" s="128">
        <v>33.748000000000005</v>
      </c>
      <c r="D151" s="114">
        <f t="shared" si="13"/>
        <v>33.748000000000005</v>
      </c>
      <c r="E151" s="129"/>
      <c r="F151" s="27">
        <f t="shared" si="12"/>
        <v>0</v>
      </c>
      <c r="G151" s="130"/>
      <c r="H151" s="131"/>
      <c r="IT151" s="117"/>
      <c r="IU151" s="117"/>
      <c r="IV151" s="117"/>
    </row>
    <row r="152" spans="1:256" s="132" customFormat="1" ht="13.5" customHeight="1">
      <c r="A152" s="15" t="s">
        <v>540</v>
      </c>
      <c r="B152" s="16" t="s">
        <v>541</v>
      </c>
      <c r="C152" s="128">
        <v>33.748000000000005</v>
      </c>
      <c r="D152" s="114">
        <f t="shared" si="13"/>
        <v>33.748000000000005</v>
      </c>
      <c r="E152" s="129"/>
      <c r="F152" s="27">
        <f t="shared" si="12"/>
        <v>0</v>
      </c>
      <c r="G152" s="130"/>
      <c r="H152" s="131"/>
      <c r="IT152" s="117"/>
      <c r="IU152" s="117"/>
      <c r="IV152" s="117"/>
    </row>
    <row r="153" spans="1:256" s="117" customFormat="1" ht="13.5" customHeight="1">
      <c r="A153" s="15" t="s">
        <v>542</v>
      </c>
      <c r="B153" s="16" t="s">
        <v>543</v>
      </c>
      <c r="C153" s="128">
        <v>34.652800000000006</v>
      </c>
      <c r="D153" s="114">
        <f t="shared" si="13"/>
        <v>34.652800000000006</v>
      </c>
      <c r="E153" s="133"/>
      <c r="F153" s="27">
        <f t="shared" si="12"/>
        <v>0</v>
      </c>
      <c r="G153" s="131"/>
      <c r="H153" s="131"/>
      <c r="I153" s="130"/>
    </row>
    <row r="154" spans="1:256" s="117" customFormat="1" ht="13.5" customHeight="1">
      <c r="A154" s="15" t="s">
        <v>544</v>
      </c>
      <c r="B154" s="16" t="s">
        <v>545</v>
      </c>
      <c r="C154" s="128">
        <v>34.652800000000006</v>
      </c>
      <c r="D154" s="114">
        <f t="shared" si="13"/>
        <v>34.652800000000006</v>
      </c>
      <c r="E154" s="133"/>
      <c r="F154" s="27">
        <f t="shared" si="12"/>
        <v>0</v>
      </c>
      <c r="G154" s="131"/>
      <c r="H154" s="131"/>
      <c r="I154" s="130"/>
    </row>
    <row r="155" spans="1:256" s="117" customFormat="1" ht="13.5" customHeight="1">
      <c r="A155" s="15" t="s">
        <v>546</v>
      </c>
      <c r="B155" s="134" t="s">
        <v>547</v>
      </c>
      <c r="C155" s="128">
        <v>53.585999999999999</v>
      </c>
      <c r="D155" s="114">
        <f t="shared" si="13"/>
        <v>53.585999999999999</v>
      </c>
      <c r="E155" s="115"/>
      <c r="F155" s="27">
        <f t="shared" si="12"/>
        <v>0</v>
      </c>
      <c r="G155" s="130"/>
      <c r="H155" s="131"/>
      <c r="I155" s="130"/>
    </row>
    <row r="156" spans="1:256" s="117" customFormat="1" ht="13.5" customHeight="1">
      <c r="A156" s="15" t="s">
        <v>548</v>
      </c>
      <c r="B156" s="134" t="s">
        <v>549</v>
      </c>
      <c r="C156" s="128">
        <v>53.585999999999999</v>
      </c>
      <c r="D156" s="114">
        <f t="shared" si="13"/>
        <v>53.585999999999999</v>
      </c>
      <c r="E156" s="115"/>
      <c r="F156" s="27">
        <f t="shared" si="12"/>
        <v>0</v>
      </c>
      <c r="G156" s="130"/>
      <c r="H156" s="131"/>
      <c r="I156" s="130"/>
    </row>
    <row r="157" spans="1:256" s="117" customFormat="1" ht="13.5" customHeight="1">
      <c r="A157" s="15" t="s">
        <v>550</v>
      </c>
      <c r="B157" s="134" t="s">
        <v>551</v>
      </c>
      <c r="C157" s="128">
        <v>53.585999999999999</v>
      </c>
      <c r="D157" s="114">
        <f t="shared" si="13"/>
        <v>53.585999999999999</v>
      </c>
      <c r="E157" s="115"/>
      <c r="F157" s="27">
        <f t="shared" si="12"/>
        <v>0</v>
      </c>
      <c r="G157" s="130"/>
      <c r="H157" s="131"/>
      <c r="I157" s="130"/>
    </row>
    <row r="158" spans="1:256" ht="13.5" customHeight="1">
      <c r="A158" s="125" t="s">
        <v>552</v>
      </c>
      <c r="B158" s="135" t="s">
        <v>553</v>
      </c>
      <c r="C158" s="123">
        <v>55.036799999999999</v>
      </c>
      <c r="D158" s="41">
        <f t="shared" si="13"/>
        <v>55.036799999999999</v>
      </c>
      <c r="E158" s="109"/>
      <c r="F158" s="109">
        <f t="shared" si="12"/>
        <v>0</v>
      </c>
      <c r="G158" s="104"/>
      <c r="H158" s="104"/>
      <c r="I158" s="105"/>
    </row>
    <row r="159" spans="1:256" ht="13.5" customHeight="1">
      <c r="A159" s="125" t="s">
        <v>554</v>
      </c>
      <c r="B159" s="135" t="s">
        <v>555</v>
      </c>
      <c r="C159" s="123">
        <v>55.036799999999999</v>
      </c>
      <c r="D159" s="41">
        <f t="shared" si="13"/>
        <v>55.036799999999999</v>
      </c>
      <c r="E159" s="109"/>
      <c r="F159" s="109">
        <f t="shared" si="12"/>
        <v>0</v>
      </c>
      <c r="G159" s="104"/>
      <c r="H159" s="104"/>
      <c r="I159" s="105"/>
    </row>
    <row r="160" spans="1:256" ht="13.5" customHeight="1">
      <c r="A160" s="125" t="s">
        <v>556</v>
      </c>
      <c r="B160" s="135" t="s">
        <v>557</v>
      </c>
      <c r="C160" s="123">
        <v>55.036799999999999</v>
      </c>
      <c r="D160" s="41">
        <f t="shared" si="13"/>
        <v>55.036799999999999</v>
      </c>
      <c r="E160" s="109"/>
      <c r="F160" s="109">
        <f t="shared" si="12"/>
        <v>0</v>
      </c>
      <c r="G160" s="104"/>
      <c r="H160" s="104"/>
      <c r="I160" s="105"/>
    </row>
    <row r="161" spans="1:9" ht="13.5" customHeight="1">
      <c r="A161" s="125" t="s">
        <v>558</v>
      </c>
      <c r="B161" s="136" t="s">
        <v>559</v>
      </c>
      <c r="C161" s="123">
        <v>85.612799999999993</v>
      </c>
      <c r="D161" s="41">
        <f t="shared" si="13"/>
        <v>85.612799999999993</v>
      </c>
      <c r="E161" s="109"/>
      <c r="F161" s="109">
        <f t="shared" si="12"/>
        <v>0</v>
      </c>
      <c r="G161" s="104"/>
      <c r="H161" s="104"/>
      <c r="I161" s="105"/>
    </row>
    <row r="162" spans="1:9" ht="13.5" customHeight="1">
      <c r="A162" s="125" t="s">
        <v>560</v>
      </c>
      <c r="B162" s="136" t="s">
        <v>561</v>
      </c>
      <c r="C162" s="123">
        <v>85.612799999999993</v>
      </c>
      <c r="D162" s="41">
        <f t="shared" si="13"/>
        <v>85.612799999999993</v>
      </c>
      <c r="E162" s="109"/>
      <c r="F162" s="109">
        <f t="shared" si="12"/>
        <v>0</v>
      </c>
      <c r="G162" s="104"/>
      <c r="H162" s="104"/>
      <c r="I162" s="105"/>
    </row>
    <row r="163" spans="1:9" ht="13.5" customHeight="1">
      <c r="A163" s="125" t="s">
        <v>562</v>
      </c>
      <c r="B163" s="136" t="s">
        <v>563</v>
      </c>
      <c r="C163" s="123">
        <v>85.612799999999993</v>
      </c>
      <c r="D163" s="41">
        <f t="shared" si="13"/>
        <v>85.612799999999993</v>
      </c>
      <c r="E163" s="109"/>
      <c r="F163" s="109">
        <f t="shared" si="12"/>
        <v>0</v>
      </c>
      <c r="G163" s="104"/>
      <c r="H163" s="104"/>
      <c r="I163" s="105"/>
    </row>
    <row r="164" spans="1:9" ht="13.5" customHeight="1">
      <c r="A164" s="125" t="s">
        <v>564</v>
      </c>
      <c r="B164" s="24" t="s">
        <v>565</v>
      </c>
      <c r="C164" s="123">
        <v>62.171200000000006</v>
      </c>
      <c r="D164" s="41">
        <f t="shared" si="13"/>
        <v>62.171200000000006</v>
      </c>
      <c r="E164" s="109"/>
      <c r="F164" s="109">
        <f t="shared" si="12"/>
        <v>0</v>
      </c>
      <c r="G164" s="104"/>
      <c r="H164" s="104"/>
      <c r="I164" s="105"/>
    </row>
    <row r="165" spans="1:9" ht="13.5" customHeight="1">
      <c r="A165" s="125" t="s">
        <v>566</v>
      </c>
      <c r="B165" s="24" t="s">
        <v>567</v>
      </c>
      <c r="C165" s="123">
        <v>2.0384000000000002</v>
      </c>
      <c r="D165" s="41">
        <f t="shared" si="13"/>
        <v>2.0384000000000002</v>
      </c>
      <c r="E165" s="109"/>
      <c r="F165" s="109">
        <f t="shared" si="12"/>
        <v>0</v>
      </c>
      <c r="G165" s="104"/>
      <c r="H165" s="104"/>
      <c r="I165" s="105"/>
    </row>
    <row r="166" spans="1:9" ht="13.5" customHeight="1">
      <c r="A166" s="125" t="s">
        <v>568</v>
      </c>
      <c r="B166" s="24" t="s">
        <v>569</v>
      </c>
      <c r="C166" s="128">
        <v>17.530239999999999</v>
      </c>
      <c r="D166" s="114">
        <f t="shared" si="13"/>
        <v>17.530239999999999</v>
      </c>
      <c r="E166" s="133"/>
      <c r="F166" s="133">
        <f t="shared" si="12"/>
        <v>0</v>
      </c>
      <c r="G166" s="104"/>
      <c r="H166" s="104"/>
      <c r="I166" s="105"/>
    </row>
    <row r="167" spans="1:9" ht="13.5" customHeight="1">
      <c r="A167" s="125" t="s">
        <v>570</v>
      </c>
      <c r="B167" s="24" t="s">
        <v>571</v>
      </c>
      <c r="C167" s="123">
        <v>86.632000000000005</v>
      </c>
      <c r="D167" s="41">
        <f t="shared" si="13"/>
        <v>86.632000000000005</v>
      </c>
      <c r="E167" s="109"/>
      <c r="F167" s="109">
        <f t="shared" si="12"/>
        <v>0</v>
      </c>
      <c r="G167" s="104"/>
      <c r="H167" s="104"/>
      <c r="I167" s="105"/>
    </row>
    <row r="168" spans="1:9" ht="13.5" customHeight="1">
      <c r="A168" s="125" t="s">
        <v>572</v>
      </c>
      <c r="B168" s="24" t="s">
        <v>573</v>
      </c>
      <c r="C168" s="123">
        <v>66.757600000000011</v>
      </c>
      <c r="D168" s="41">
        <f t="shared" si="13"/>
        <v>66.757600000000011</v>
      </c>
      <c r="E168" s="109"/>
      <c r="F168" s="109">
        <f t="shared" si="12"/>
        <v>0</v>
      </c>
      <c r="G168" s="104"/>
      <c r="H168" s="104"/>
      <c r="I168" s="105"/>
    </row>
    <row r="169" spans="1:9" ht="13.5" customHeight="1">
      <c r="A169" s="125" t="s">
        <v>574</v>
      </c>
      <c r="B169" s="24" t="s">
        <v>575</v>
      </c>
      <c r="C169" s="123">
        <v>83.370559999999998</v>
      </c>
      <c r="D169" s="41">
        <f t="shared" si="13"/>
        <v>83.370559999999998</v>
      </c>
      <c r="E169" s="109"/>
      <c r="F169" s="109">
        <f t="shared" si="12"/>
        <v>0</v>
      </c>
      <c r="G169" s="104"/>
      <c r="H169" s="104"/>
      <c r="I169" s="105"/>
    </row>
    <row r="170" spans="1:9" ht="13.5" customHeight="1">
      <c r="A170" s="125" t="s">
        <v>576</v>
      </c>
      <c r="B170" s="24" t="s">
        <v>577</v>
      </c>
      <c r="C170" s="123">
        <v>88.772319999999979</v>
      </c>
      <c r="D170" s="41">
        <f t="shared" si="13"/>
        <v>88.772319999999979</v>
      </c>
      <c r="E170" s="109"/>
      <c r="F170" s="109">
        <f t="shared" si="12"/>
        <v>0</v>
      </c>
      <c r="G170" s="104"/>
      <c r="H170" s="104"/>
      <c r="I170" s="105"/>
    </row>
    <row r="171" spans="1:9" ht="13.5" customHeight="1">
      <c r="A171" s="125" t="s">
        <v>578</v>
      </c>
      <c r="B171" s="24" t="s">
        <v>579</v>
      </c>
      <c r="C171" s="123">
        <v>201.80160000000001</v>
      </c>
      <c r="D171" s="41">
        <f t="shared" si="13"/>
        <v>201.80160000000001</v>
      </c>
      <c r="E171" s="109"/>
      <c r="F171" s="109">
        <f t="shared" si="12"/>
        <v>0</v>
      </c>
      <c r="G171" s="104"/>
      <c r="H171" s="104"/>
      <c r="I171" s="105"/>
    </row>
    <row r="172" spans="1:9" ht="13.5" customHeight="1">
      <c r="A172" s="164"/>
      <c r="B172" s="164"/>
      <c r="C172" s="164"/>
      <c r="D172" s="164"/>
      <c r="E172" s="164"/>
      <c r="F172" s="164"/>
    </row>
  </sheetData>
  <sheetCalcPr fullCalcOnLoad="1"/>
  <sheetProtection selectLockedCells="1" selectUnlockedCells="1"/>
  <mergeCells count="15">
    <mergeCell ref="A2:C2"/>
    <mergeCell ref="A4:F4"/>
    <mergeCell ref="A33:C33"/>
    <mergeCell ref="A36:C36"/>
    <mergeCell ref="A41:C41"/>
    <mergeCell ref="A55:F55"/>
    <mergeCell ref="A130:C130"/>
    <mergeCell ref="A138:C138"/>
    <mergeCell ref="A172:F172"/>
    <mergeCell ref="A60:F60"/>
    <mergeCell ref="A67:C67"/>
    <mergeCell ref="A71:C71"/>
    <mergeCell ref="A100:E100"/>
    <mergeCell ref="A115:F115"/>
    <mergeCell ref="A120:F120"/>
  </mergeCells>
  <pageMargins left="0.11805555555555555" right="0.11805555555555555" top="0.15763888888888888" bottom="0.15763888888888888" header="0.51180555555555551" footer="0.51180555555555551"/>
  <pageSetup paperSize="9" firstPageNumber="0" orientation="landscape"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dimension ref="A1:H17"/>
  <sheetViews>
    <sheetView workbookViewId="0">
      <selection activeCell="B23" sqref="B23"/>
    </sheetView>
  </sheetViews>
  <sheetFormatPr defaultRowHeight="13.5"/>
  <cols>
    <col min="1" max="1" width="10.85546875" style="137" customWidth="1"/>
    <col min="2" max="2" width="76.42578125" style="95" customWidth="1"/>
    <col min="3" max="3" width="14.28515625" style="138" customWidth="1"/>
    <col min="4" max="4" width="10.28515625" style="139" customWidth="1"/>
    <col min="5" max="5" width="11.140625" style="95" customWidth="1"/>
    <col min="6" max="6" width="9.140625" style="140" hidden="1" customWidth="1"/>
    <col min="7" max="7" width="24.140625" style="95" customWidth="1"/>
    <col min="8" max="8" width="42" style="95" customWidth="1"/>
    <col min="9" max="16384" width="9.140625" style="95"/>
  </cols>
  <sheetData>
    <row r="1" spans="1:8" ht="75" customHeight="1">
      <c r="G1" s="6" t="s">
        <v>0</v>
      </c>
    </row>
    <row r="2" spans="1:8" s="99" customFormat="1" ht="22.5" customHeight="1">
      <c r="A2" s="171" t="s">
        <v>290</v>
      </c>
      <c r="B2" s="171"/>
      <c r="C2" s="171"/>
      <c r="D2" s="141">
        <v>0</v>
      </c>
      <c r="E2" s="142">
        <f>SUM(F:F)</f>
        <v>0</v>
      </c>
      <c r="F2" s="143"/>
    </row>
    <row r="3" spans="1:8" s="13" customFormat="1" ht="36" customHeight="1">
      <c r="A3" s="100" t="s">
        <v>2</v>
      </c>
      <c r="B3" s="100" t="s">
        <v>3</v>
      </c>
      <c r="C3" s="10" t="s">
        <v>4</v>
      </c>
      <c r="D3" s="10" t="s">
        <v>5</v>
      </c>
      <c r="E3" s="10" t="s">
        <v>6</v>
      </c>
      <c r="F3" s="144" t="s">
        <v>7</v>
      </c>
      <c r="G3" s="145"/>
      <c r="H3" s="6"/>
    </row>
    <row r="4" spans="1:8" ht="13.5" customHeight="1">
      <c r="A4" s="167" t="s">
        <v>580</v>
      </c>
      <c r="B4" s="167"/>
      <c r="C4" s="167"/>
      <c r="D4" s="146"/>
      <c r="E4" s="147"/>
      <c r="F4" s="148"/>
    </row>
    <row r="5" spans="1:8" ht="94.5">
      <c r="A5" s="149" t="s">
        <v>581</v>
      </c>
      <c r="B5" s="16" t="s">
        <v>582</v>
      </c>
      <c r="C5" s="150">
        <v>1852.31025</v>
      </c>
      <c r="D5" s="151">
        <f t="shared" ref="D5:D16" si="0">C5*(1-$D$2%)</f>
        <v>1852.31025</v>
      </c>
      <c r="E5" s="38"/>
      <c r="F5" s="152">
        <f t="shared" ref="F5:F16" si="1">D5*E5</f>
        <v>0</v>
      </c>
      <c r="G5" s="139"/>
    </row>
    <row r="6" spans="1:8" ht="84.75" customHeight="1">
      <c r="A6" s="149" t="s">
        <v>583</v>
      </c>
      <c r="B6" s="16" t="s">
        <v>584</v>
      </c>
      <c r="C6" s="150">
        <v>2246.1452999999997</v>
      </c>
      <c r="D6" s="151">
        <f t="shared" si="0"/>
        <v>2246.1452999999997</v>
      </c>
      <c r="E6" s="38"/>
      <c r="F6" s="152">
        <f t="shared" si="1"/>
        <v>0</v>
      </c>
      <c r="G6" s="139"/>
    </row>
    <row r="7" spans="1:8" ht="83.25" customHeight="1">
      <c r="A7" s="63" t="s">
        <v>585</v>
      </c>
      <c r="B7" s="16" t="s">
        <v>586</v>
      </c>
      <c r="C7" s="150">
        <v>717.55110000000002</v>
      </c>
      <c r="D7" s="151">
        <f t="shared" si="0"/>
        <v>717.55110000000002</v>
      </c>
      <c r="E7" s="38"/>
      <c r="F7" s="152">
        <f t="shared" si="1"/>
        <v>0</v>
      </c>
      <c r="G7" s="139"/>
    </row>
    <row r="8" spans="1:8" ht="94.5">
      <c r="A8" s="63" t="s">
        <v>587</v>
      </c>
      <c r="B8" s="16" t="s">
        <v>588</v>
      </c>
      <c r="C8" s="150">
        <v>1161.6380999999999</v>
      </c>
      <c r="D8" s="151">
        <f t="shared" si="0"/>
        <v>1161.6380999999999</v>
      </c>
      <c r="E8" s="38"/>
      <c r="F8" s="152">
        <f t="shared" si="1"/>
        <v>0</v>
      </c>
      <c r="G8" s="139"/>
    </row>
    <row r="9" spans="1:8" ht="96.75" customHeight="1">
      <c r="A9" s="63" t="s">
        <v>589</v>
      </c>
      <c r="B9" s="16" t="s">
        <v>590</v>
      </c>
      <c r="C9" s="150">
        <v>1623.2548500000003</v>
      </c>
      <c r="D9" s="151">
        <f t="shared" si="0"/>
        <v>1623.2548500000003</v>
      </c>
      <c r="E9" s="38"/>
      <c r="F9" s="152">
        <f t="shared" si="1"/>
        <v>0</v>
      </c>
      <c r="G9" s="139"/>
    </row>
    <row r="10" spans="1:8" ht="81">
      <c r="A10" s="63" t="s">
        <v>591</v>
      </c>
      <c r="B10" s="16" t="s">
        <v>592</v>
      </c>
      <c r="C10" s="150">
        <v>1127.7472499999999</v>
      </c>
      <c r="D10" s="151">
        <f t="shared" si="0"/>
        <v>1127.7472499999999</v>
      </c>
      <c r="E10" s="38"/>
      <c r="F10" s="152">
        <f t="shared" si="1"/>
        <v>0</v>
      </c>
      <c r="G10" s="139"/>
    </row>
    <row r="11" spans="1:8" ht="81">
      <c r="A11" s="63" t="s">
        <v>593</v>
      </c>
      <c r="B11" s="16" t="s">
        <v>594</v>
      </c>
      <c r="C11" s="150">
        <v>6252.2774999999992</v>
      </c>
      <c r="D11" s="151">
        <f t="shared" si="0"/>
        <v>6252.2774999999992</v>
      </c>
      <c r="E11" s="38"/>
      <c r="F11" s="152">
        <f t="shared" si="1"/>
        <v>0</v>
      </c>
      <c r="G11" s="139"/>
    </row>
    <row r="12" spans="1:8" ht="81">
      <c r="A12" s="63" t="s">
        <v>595</v>
      </c>
      <c r="B12" s="16" t="s">
        <v>596</v>
      </c>
      <c r="C12" s="150">
        <v>3951.2056499999999</v>
      </c>
      <c r="D12" s="151">
        <f t="shared" si="0"/>
        <v>3951.2056499999999</v>
      </c>
      <c r="E12" s="38"/>
      <c r="F12" s="152">
        <f t="shared" si="1"/>
        <v>0</v>
      </c>
      <c r="G12" s="139"/>
    </row>
    <row r="13" spans="1:8" ht="27">
      <c r="A13" s="63" t="s">
        <v>597</v>
      </c>
      <c r="B13" s="16" t="s">
        <v>598</v>
      </c>
      <c r="C13" s="150">
        <v>3121.4641500000002</v>
      </c>
      <c r="D13" s="151">
        <f t="shared" si="0"/>
        <v>3121.4641500000002</v>
      </c>
      <c r="E13" s="38"/>
      <c r="F13" s="152">
        <f t="shared" si="1"/>
        <v>0</v>
      </c>
      <c r="G13" s="139"/>
    </row>
    <row r="14" spans="1:8" ht="35.25" customHeight="1">
      <c r="A14" s="63" t="s">
        <v>599</v>
      </c>
      <c r="B14" s="24" t="s">
        <v>600</v>
      </c>
      <c r="C14" s="150">
        <v>2722.9544999999998</v>
      </c>
      <c r="D14" s="151">
        <f t="shared" si="0"/>
        <v>2722.9544999999998</v>
      </c>
      <c r="E14" s="38"/>
      <c r="F14" s="152">
        <f t="shared" si="1"/>
        <v>0</v>
      </c>
      <c r="G14" s="139"/>
    </row>
    <row r="15" spans="1:8" ht="54">
      <c r="A15" s="63" t="s">
        <v>601</v>
      </c>
      <c r="B15" s="16" t="s">
        <v>602</v>
      </c>
      <c r="C15" s="150">
        <v>4311.1498499999998</v>
      </c>
      <c r="D15" s="151">
        <f t="shared" si="0"/>
        <v>4311.1498499999998</v>
      </c>
      <c r="E15" s="38"/>
      <c r="F15" s="152">
        <f t="shared" si="1"/>
        <v>0</v>
      </c>
      <c r="G15" s="139"/>
    </row>
    <row r="16" spans="1:8" ht="67.5">
      <c r="A16" s="63" t="s">
        <v>603</v>
      </c>
      <c r="B16" s="39" t="s">
        <v>604</v>
      </c>
      <c r="C16" s="150">
        <v>4755.2368499999993</v>
      </c>
      <c r="D16" s="151">
        <f t="shared" si="0"/>
        <v>4755.2368499999993</v>
      </c>
      <c r="E16" s="38"/>
      <c r="F16" s="152">
        <f t="shared" si="1"/>
        <v>0</v>
      </c>
      <c r="G16" s="139"/>
    </row>
    <row r="17" spans="1:6" ht="13.5" customHeight="1">
      <c r="A17" s="164"/>
      <c r="B17" s="164"/>
      <c r="C17" s="164"/>
      <c r="D17" s="164"/>
      <c r="E17" s="164"/>
      <c r="F17" s="164"/>
    </row>
  </sheetData>
  <sheetCalcPr fullCalcOnLoad="1"/>
  <sheetProtection selectLockedCells="1" selectUnlockedCells="1"/>
  <mergeCells count="3">
    <mergeCell ref="A2:C2"/>
    <mergeCell ref="A4:C4"/>
    <mergeCell ref="A17:F17"/>
  </mergeCells>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H5"/>
  <sheetViews>
    <sheetView workbookViewId="0">
      <selection activeCell="G2" sqref="G2:H3"/>
    </sheetView>
  </sheetViews>
  <sheetFormatPr defaultColWidth="9" defaultRowHeight="12.75"/>
  <cols>
    <col min="1" max="1" width="20" customWidth="1"/>
    <col min="2" max="2" width="66.7109375" customWidth="1"/>
    <col min="3" max="3" width="13.42578125" customWidth="1"/>
    <col min="4" max="4" width="12.5703125" customWidth="1"/>
    <col min="5" max="5" width="13" customWidth="1"/>
    <col min="6" max="6" width="20" hidden="1" customWidth="1"/>
  </cols>
  <sheetData>
    <row r="1" spans="1:8" ht="7.5" customHeight="1">
      <c r="A1" s="137"/>
      <c r="B1" s="95"/>
      <c r="C1" s="94"/>
      <c r="D1" s="153"/>
      <c r="E1" s="95"/>
      <c r="F1" s="140"/>
      <c r="G1" s="6"/>
    </row>
    <row r="2" spans="1:8" ht="20.25" customHeight="1">
      <c r="A2" s="171" t="s">
        <v>290</v>
      </c>
      <c r="B2" s="171"/>
      <c r="C2" s="171"/>
      <c r="D2" s="141">
        <v>0</v>
      </c>
      <c r="E2" s="142">
        <f>SUM(F:F)</f>
        <v>0</v>
      </c>
      <c r="F2" s="143"/>
      <c r="G2" s="172" t="s">
        <v>0</v>
      </c>
      <c r="H2" s="172"/>
    </row>
    <row r="3" spans="1:8" ht="31.5" customHeight="1">
      <c r="A3" s="100" t="s">
        <v>2</v>
      </c>
      <c r="B3" s="100" t="s">
        <v>3</v>
      </c>
      <c r="C3" s="154" t="s">
        <v>4</v>
      </c>
      <c r="D3" s="10" t="s">
        <v>5</v>
      </c>
      <c r="E3" s="10" t="s">
        <v>6</v>
      </c>
      <c r="F3" s="144" t="s">
        <v>7</v>
      </c>
      <c r="G3" s="172"/>
      <c r="H3" s="172"/>
    </row>
    <row r="4" spans="1:8" ht="12.75" customHeight="1">
      <c r="A4" s="166" t="s">
        <v>605</v>
      </c>
      <c r="B4" s="166"/>
      <c r="C4" s="166"/>
      <c r="D4" s="155"/>
      <c r="E4" s="147"/>
      <c r="F4" s="148"/>
    </row>
    <row r="5" spans="1:8" ht="66.75" customHeight="1">
      <c r="A5" s="156">
        <v>373680</v>
      </c>
      <c r="B5" s="63" t="s">
        <v>606</v>
      </c>
      <c r="C5" s="150">
        <v>478.80021200000004</v>
      </c>
      <c r="D5" s="151">
        <f>C5*(1-$D$2%)</f>
        <v>478.80021200000004</v>
      </c>
      <c r="E5" s="38"/>
      <c r="F5" s="152">
        <f>D5*E5</f>
        <v>0</v>
      </c>
    </row>
  </sheetData>
  <sheetCalcPr fullCalcOnLoad="1"/>
  <sheetProtection selectLockedCells="1" selectUnlockedCells="1"/>
  <mergeCells count="3">
    <mergeCell ref="A2:C2"/>
    <mergeCell ref="G2:H3"/>
    <mergeCell ref="A4:C4"/>
  </mergeCells>
  <pageMargins left="0.7" right="0.7" top="0.75" bottom="0.75" header="0.51180555555555551" footer="0.51180555555555551"/>
  <pageSetup paperSize="9" firstPageNumber="0"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Инструмент</vt:lpstr>
      <vt:lpstr>БигФут</vt:lpstr>
      <vt:lpstr>Турбины</vt:lpstr>
      <vt:lpstr>FLEX</vt:lpstr>
      <vt:lpstr>Инструмент!Excel_BuiltIn__FilterDatabase</vt:lpstr>
      <vt:lpstr>Турбины!Область_печати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VasPlat</dc:creator>
  <cp:lastModifiedBy>VasPlat</cp:lastModifiedBy>
  <dcterms:created xsi:type="dcterms:W3CDTF">2021-02-02T16:41:26Z</dcterms:created>
  <dcterms:modified xsi:type="dcterms:W3CDTF">2021-02-02T16:41:27Z</dcterms:modified>
</cp:coreProperties>
</file>